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9"/>
  <workbookPr defaultThemeVersion="166925"/>
  <mc:AlternateContent xmlns:mc="http://schemas.openxmlformats.org/markup-compatibility/2006">
    <mc:Choice Requires="x15">
      <x15ac:absPath xmlns:x15ac="http://schemas.microsoft.com/office/spreadsheetml/2010/11/ac" url="https://tradestation.sharepoint.com/teams/TSGEducation/Shared Documents/PLM Content/Options Growth/November Content/"/>
    </mc:Choice>
  </mc:AlternateContent>
  <xr:revisionPtr revIDLastSave="0" documentId="8_{0157D19D-6D97-46A4-A09F-932BC132D3C2}" xr6:coauthVersionLast="47" xr6:coauthVersionMax="47" xr10:uidLastSave="{00000000-0000-0000-0000-000000000000}"/>
  <workbookProtection workbookAlgorithmName="SHA-512" workbookHashValue="J3LeNpEKmnr3l6Yt32AkTIu0TEKY3XNzaab6oPr5G+0pUkdNb8fhRXFoMw7ByqWkQEI3Dx+tfmYEjryAzbR8og==" workbookSaltValue="RiN4r7jqjrHEgWc9BP537g==" workbookSpinCount="100000" lockStructure="1"/>
  <bookViews>
    <workbookView xWindow="-20610" yWindow="-120" windowWidth="20730" windowHeight="11760" xr2:uid="{972B2481-AABA-466C-B633-272766B624E6}"/>
  </bookViews>
  <sheets>
    <sheet name="Calculator" sheetId="1" r:id="rId1"/>
    <sheet name="Instructions" sheetId="5" r:id="rId2"/>
    <sheet name="Example" sheetId="6" r:id="rId3"/>
  </sheets>
  <definedNames>
    <definedName name="j">Example!$G$4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8" i="6" l="1"/>
  <c r="G42" i="6" s="1"/>
  <c r="E38" i="6"/>
  <c r="E42" i="6" s="1"/>
  <c r="C38" i="6"/>
  <c r="C42" i="6" s="1"/>
  <c r="D22" i="6"/>
  <c r="C22" i="6"/>
  <c r="G42" i="5"/>
  <c r="E42" i="5"/>
  <c r="C42" i="5"/>
  <c r="G38" i="5"/>
  <c r="E38" i="5"/>
  <c r="C38" i="5"/>
  <c r="E5" i="1"/>
  <c r="E6" i="1"/>
  <c r="E7" i="1"/>
  <c r="E8" i="1"/>
  <c r="E9" i="1"/>
  <c r="E10" i="1"/>
  <c r="E11" i="1"/>
  <c r="E12" i="1"/>
  <c r="E13" i="1"/>
  <c r="E14" i="1"/>
  <c r="E15" i="1"/>
  <c r="E16" i="1"/>
  <c r="E17" i="1"/>
  <c r="G38" i="1"/>
  <c r="E38" i="1"/>
  <c r="C38" i="1"/>
  <c r="G42" i="1" l="1"/>
  <c r="E42" i="1"/>
  <c r="C42" i="1"/>
  <c r="E12" i="6"/>
  <c r="E11" i="6"/>
  <c r="E10" i="6"/>
  <c r="E9" i="6"/>
  <c r="E8" i="6"/>
  <c r="E7" i="6"/>
  <c r="E6" i="6"/>
  <c r="E5" i="6"/>
  <c r="F12" i="6" l="1"/>
  <c r="F5" i="6"/>
  <c r="F22" i="6" s="1"/>
  <c r="F6" i="6"/>
  <c r="F8" i="6"/>
  <c r="F9" i="6"/>
  <c r="F7" i="6"/>
  <c r="F10" i="6"/>
  <c r="F11" i="6"/>
  <c r="H12" i="6"/>
  <c r="H20" i="1"/>
  <c r="H19" i="1"/>
  <c r="H18" i="1"/>
  <c r="F20" i="1"/>
  <c r="F19" i="1"/>
  <c r="F18" i="1"/>
  <c r="H9" i="6" l="1"/>
  <c r="H10" i="6"/>
  <c r="H11" i="6"/>
  <c r="H8" i="6"/>
  <c r="H7" i="6"/>
  <c r="H6" i="6"/>
  <c r="C22" i="1"/>
  <c r="H5" i="6" l="1"/>
  <c r="G22" i="6" s="1"/>
  <c r="D24" i="6" s="1"/>
  <c r="E20" i="1"/>
  <c r="E19" i="1"/>
  <c r="E18" i="1"/>
  <c r="D22" i="1" l="1"/>
  <c r="F10" i="1" l="1"/>
  <c r="H10" i="1" s="1"/>
  <c r="F14" i="1"/>
  <c r="H14" i="1" s="1"/>
  <c r="F11" i="1"/>
  <c r="H11" i="1" s="1"/>
  <c r="F12" i="1"/>
  <c r="H12" i="1" s="1"/>
  <c r="F8" i="1"/>
  <c r="H8" i="1" s="1"/>
  <c r="F7" i="1"/>
  <c r="H7" i="1" s="1"/>
  <c r="F15" i="1"/>
  <c r="H15" i="1" s="1"/>
  <c r="F16" i="1"/>
  <c r="H16" i="1" s="1"/>
  <c r="F6" i="1"/>
  <c r="H6" i="1" s="1"/>
  <c r="F9" i="1"/>
  <c r="H9" i="1" s="1"/>
  <c r="F17" i="1"/>
  <c r="H17" i="1" s="1"/>
  <c r="F5" i="1"/>
  <c r="H5" i="1" s="1"/>
  <c r="F13" i="1"/>
  <c r="H13" i="1" s="1"/>
  <c r="G22" i="1" l="1"/>
  <c r="D24" i="1" s="1"/>
  <c r="F22" i="1"/>
</calcChain>
</file>

<file path=xl/sharedStrings.xml><?xml version="1.0" encoding="utf-8"?>
<sst xmlns="http://schemas.openxmlformats.org/spreadsheetml/2006/main" count="136" uniqueCount="62">
  <si>
    <t xml:space="preserve">                               </t>
  </si>
  <si>
    <t xml:space="preserve">Portfolio Beta Weighing Calculator  </t>
  </si>
  <si>
    <t>Stock/Fund Symbol</t>
  </si>
  <si>
    <t># of Shares</t>
  </si>
  <si>
    <t>Current Share Price</t>
  </si>
  <si>
    <t>Market Value</t>
  </si>
  <si>
    <t>Portfolio Weight %</t>
  </si>
  <si>
    <t>Security's Beta</t>
  </si>
  <si>
    <t>Weighted Beta</t>
  </si>
  <si>
    <t>Total Shares</t>
  </si>
  <si>
    <t>Portfolio Market Value</t>
  </si>
  <si>
    <t>Total Weight</t>
  </si>
  <si>
    <t>Portfolio Weighted Beta</t>
  </si>
  <si>
    <t>Portfolio Beta Value:</t>
  </si>
  <si>
    <t>Percentage of portfolio to hedge:</t>
  </si>
  <si>
    <t>Put Strike price of the S&amp;P 500 based hedging securities</t>
  </si>
  <si>
    <t>SPY Strike</t>
  </si>
  <si>
    <t>$SPX.X Strike</t>
  </si>
  <si>
    <t>$XSP.X Strike</t>
  </si>
  <si>
    <t>Current price of the underlying hedging security</t>
  </si>
  <si>
    <t>SPY Price</t>
  </si>
  <si>
    <t>$SPX.X Price</t>
  </si>
  <si>
    <t>$XSP.X Price</t>
  </si>
  <si>
    <t>Delta for the put option used to hedge</t>
  </si>
  <si>
    <t>SPY Delta</t>
  </si>
  <si>
    <t>$SPX.X Delta</t>
  </si>
  <si>
    <t>$XSP.X Delta</t>
  </si>
  <si>
    <t>ϐ-weighted Δ</t>
  </si>
  <si>
    <t>Number of options contracts needed to beta hedge</t>
  </si>
  <si>
    <t>SPY</t>
  </si>
  <si>
    <t>$SPX.X</t>
  </si>
  <si>
    <t>$XSP.X</t>
  </si>
  <si>
    <t>Worksheet Instructions</t>
  </si>
  <si>
    <t>You only need to input data into the light blue cells. The darker shaded cells are part of the calculator and will be completed for you.</t>
  </si>
  <si>
    <t>Portfolio Weight</t>
  </si>
  <si>
    <t>Enter the symbol of the securities that are part of your portfolio that you want to hedge.</t>
  </si>
  <si>
    <t>This is the weight of each security as part of your portfolio. It is also calculated for you.</t>
  </si>
  <si>
    <t>Enter the number of shares that you own of each security.</t>
  </si>
  <si>
    <t>Enter the Beta for each security. You can find it as an indicator in RadarScreen, or by using the Research App in TradeStation's desktop platform.</t>
  </si>
  <si>
    <t xml:space="preserve">Enter the current per share market price of each security. </t>
  </si>
  <si>
    <t>This is the weighted Beta for each security and will be used to calculate the portfolio weighted Beta. This is calculated for you.</t>
  </si>
  <si>
    <t>This is the total current value of your individual holdings based on your inputs, and is calculated for you.</t>
  </si>
  <si>
    <t>Most of this section is calculated for you based on your inputs above. It totals the columns and then calculates your portfolio's Beta value. That is the amount on which you will base your hedging. You must enter the percentage of your portfolio you want to hedge. If it is the entire portfolio, enter 100. To hedge 75%, enter 75, for 50%, type 50.</t>
  </si>
  <si>
    <t xml:space="preserve">To hedge your portfolio using S&amp;P 500-based securities, choose the one you will use, and enter the strike price of the put option you plan to use. You do not need to input strikes for all three securities. </t>
  </si>
  <si>
    <t>Enter the current market price of the underlying security you are using to hedge. You do not need to enter the prices of all three securities.</t>
  </si>
  <si>
    <t>Input the delta of the put option you plan to use to hedge. Enter it as a positive decimal number, for example 0.45.</t>
  </si>
  <si>
    <t>The calculator will let you know the number of put options needed to hedge your portfolio. Round the result to the nearest whole number. If you round down, you will be slightly under hedged. Rounding up will make you slightly overhedged.</t>
  </si>
  <si>
    <t>Portfolio Beta Weighing Calculator Disclaimer</t>
  </si>
  <si>
    <r>
      <rPr>
        <sz val="11"/>
        <color rgb="FF000000"/>
        <rFont val="Arial"/>
      </rPr>
      <t xml:space="preserve">Options trading is not suitable for all investors. Your TradeStation Securities’ account application to trade options will be considered and approved or disapproved based on all relevant factors, including your trading experience. See </t>
    </r>
    <r>
      <rPr>
        <b/>
        <sz val="11"/>
        <color rgb="FF000000"/>
        <rFont val="Arial"/>
      </rPr>
      <t>www.TradeStation.com/DisclosureOptions</t>
    </r>
    <r>
      <rPr>
        <sz val="11"/>
        <color rgb="FF000000"/>
        <rFont val="Arial"/>
      </rPr>
      <t xml:space="preserve">. Visit </t>
    </r>
    <r>
      <rPr>
        <b/>
        <sz val="11"/>
        <color rgb="FF000000"/>
        <rFont val="Arial"/>
      </rPr>
      <t>www.TradeStation.com/Pricing</t>
    </r>
    <r>
      <rPr>
        <sz val="11"/>
        <color rgb="FF000000"/>
        <rFont val="Arial"/>
      </rPr>
      <t xml:space="preserve"> for full details on the costs and fees associated with options.
Margin trading involves risks, and it is important that you fully understand those risks before trading on margin. The Margin Disclosure Statement outlines many of those risks, including that you can lose more funds than you deposit in your margin account; your brokerage firm can force the sale of securities in your account; your brokerage firm can sell your securities without contacting you; and you are not entitled to an extension of time on a margin call. Review the Margin Disclosure Statement at </t>
    </r>
    <r>
      <rPr>
        <b/>
        <sz val="11"/>
        <color rgb="FF000000"/>
        <rFont val="Arial"/>
        <family val="2"/>
      </rPr>
      <t>www.TradeStation.com/DisclosureMargin</t>
    </r>
    <r>
      <rPr>
        <sz val="11"/>
        <color rgb="FF000000"/>
        <rFont val="Arial"/>
      </rPr>
      <t>.
This content is for educational and informational purposes only. Any symbols, financial instruments, or trading strategies discussed are for demonstration purposes only and are not research or recommendations. TradeStation companies do not provide legal, tax, or investment advice.
Past performance, whether actual or indicated by historical tests of strategies, is no guarantee of future performance or success. There is a possibility that you may sustain a loss equal to or greater than your entire investment regardless of which asset class you trade (equities, options or futures); therefore, you should not invest or risk money that you cannot afford to lose. Before trading any asset class, first read the relevant risk disclosure statements on</t>
    </r>
    <r>
      <rPr>
        <b/>
        <sz val="11"/>
        <color rgb="FF000000"/>
        <rFont val="Arial"/>
      </rPr>
      <t xml:space="preserve"> www.TradeStation.com/Important-Information/</t>
    </r>
    <r>
      <rPr>
        <sz val="11"/>
        <color rgb="FF000000"/>
        <rFont val="Arial"/>
      </rPr>
      <t>.
Securities and futures trading is offered to self-directed customers by TradeStation Securities, Inc., a broker-dealer registered with the Securities and Exchange Commission and a futures commission merchant licensed with the Commodity Futures Trading Commission. TradeStation Securities is a member of the Financial Industry Regulatory Authority, the National Futures Association, and a number of exchanges.</t>
    </r>
  </si>
  <si>
    <r>
      <t xml:space="preserve">TradeStation Securities, Inc. and TradeStation Technologies, Inc. are each wholly-owned subsidiaries of TradeStation Group, Inc., both operating, and providing products and services, under the TradeStation brand and trademark. When applying for, or purchasing, accounts, subscriptions, products, and services, it is important that you know which company you will be dealing with. Visit </t>
    </r>
    <r>
      <rPr>
        <b/>
        <sz val="11"/>
        <color theme="1"/>
        <rFont val="Arial"/>
        <family val="2"/>
      </rPr>
      <t>www.TradeStation.com/ DisclosureTSCompanies</t>
    </r>
    <r>
      <rPr>
        <sz val="11"/>
        <color theme="1"/>
        <rFont val="Arial"/>
        <family val="2"/>
      </rPr>
      <t xml:space="preserve"> for further important information explaining what this means.
Any examples or illustrations provided are hypothetical in nature and do not reflect results actually achieved and do not account for fees, expenses, or other important considerations. These types of examples are provided to illustrate mathematical principles and not meant to predict or project the performance of a specific investment or investment strategy. Accordingly, this information should not be relied upon when making an investment decision.
</t>
    </r>
    <r>
      <rPr>
        <b/>
        <sz val="11"/>
        <color theme="1"/>
        <rFont val="Arial"/>
        <family val="2"/>
      </rPr>
      <t>IMPORTANT:</t>
    </r>
    <r>
      <rPr>
        <sz val="11"/>
        <color theme="1"/>
        <rFont val="Arial"/>
        <family val="2"/>
      </rPr>
      <t xml:space="preserve"> The projections or other information generated by the Beta Hedging Calculator regarding the likelihood of various investment outcomes are hypothetical in nature, do not reflect actual investment results and are not guarantees of future results.
This worksheet is intended for self-directed investors who make their own investment decisions without the assistance of TradeStation. You are solely responsible for evaluating the information contained in this worksheet and adapting it to your personal trading approach. TradeStation does not provide personalized recommendations or operate discretionary accounts based on the information contained in this worksheet.
TradeStation reserves the right to modify the worksheet and this disclaimer at any time without notice. Continued use of the worksheet following any modification constitutes your acceptance of the modified disclaimer. By proceeding to use this options trading plan worksheet, you acknowledge that you have read, understood, and agree to be bound by this disclaimer.</t>
    </r>
  </si>
  <si>
    <t>Beta Weighing Hedge Example</t>
  </si>
  <si>
    <t>AAPL</t>
  </si>
  <si>
    <t>CVX</t>
  </si>
  <si>
    <t>FCX</t>
  </si>
  <si>
    <t>You can add mutual funds that are part of your portfolio even if they have numerical symbols instead of the common five letter symbol. You can often find their current prices and betas on financial websites.</t>
  </si>
  <si>
    <t>PCTIX</t>
  </si>
  <si>
    <t>VGSNX</t>
  </si>
  <si>
    <t>0P00000MNK</t>
  </si>
  <si>
    <t>0P00000CAQ</t>
  </si>
  <si>
    <t>TSLA</t>
  </si>
  <si>
    <t xml:space="preserve">In this example, the investor only wanted to hedge 80% of the beta weighted portfolio. </t>
  </si>
  <si>
    <t xml:space="preserve">Just for example, we entered the strike prices, market prices, and deltas of the S&amp;P 500 ETF, index, and mini index. If the investor has a choice to hedge their portfolio using six or seven SPY puts, or seven $XSP.X puts. With six SPY puts, they will be slightly less than 80% hedged. They should not use one $SPX.X index option because they would be greatly over hedged.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</si>
</sst>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quot;$&quot;#,##0.00_);[Red]\(&quot;$&quot;#,##0.00\)"/>
    <numFmt numFmtId="44" formatCode="_(&quot;$&quot;* #,##0.00_);_(&quot;$&quot;* \(#,##0.00\);_(&quot;$&quot;* &quot;-&quot;??_);_(@_)"/>
    <numFmt numFmtId="164" formatCode="0.000"/>
    <numFmt numFmtId="165" formatCode="&quot;$&quot;#,##0.00"/>
    <numFmt numFmtId="166" formatCode="0.0"/>
  </numFmts>
  <fonts count="29">
    <font>
      <sz val="11"/>
      <color theme="1"/>
      <name val="Calibri"/>
      <family val="2"/>
      <scheme val="minor"/>
    </font>
    <font>
      <b/>
      <sz val="11"/>
      <color theme="1"/>
      <name val="Calibri"/>
      <family val="2"/>
      <scheme val="minor"/>
    </font>
    <font>
      <sz val="11"/>
      <color theme="1"/>
      <name val="Calibri"/>
      <family val="2"/>
      <scheme val="minor"/>
    </font>
    <font>
      <sz val="13"/>
      <color rgb="FF333333"/>
      <name val="Arial"/>
      <family val="2"/>
    </font>
    <font>
      <sz val="8"/>
      <color theme="1"/>
      <name val="Aptos Display"/>
      <family val="2"/>
    </font>
    <font>
      <sz val="11"/>
      <color theme="1"/>
      <name val="Montserrat"/>
    </font>
    <font>
      <sz val="11"/>
      <color theme="1"/>
      <name val="Arial"/>
      <family val="2"/>
    </font>
    <font>
      <b/>
      <sz val="14"/>
      <color theme="0"/>
      <name val="Arial"/>
      <family val="2"/>
    </font>
    <font>
      <b/>
      <sz val="14"/>
      <color theme="1"/>
      <name val="Arial"/>
      <family val="2"/>
    </font>
    <font>
      <b/>
      <sz val="9"/>
      <color theme="1"/>
      <name val="Arial"/>
      <family val="2"/>
    </font>
    <font>
      <sz val="11"/>
      <name val="Arial"/>
      <family val="2"/>
    </font>
    <font>
      <b/>
      <sz val="11"/>
      <color theme="1"/>
      <name val="Arial"/>
      <family val="2"/>
    </font>
    <font>
      <b/>
      <sz val="12"/>
      <color theme="1"/>
      <name val="Arial"/>
      <family val="2"/>
    </font>
    <font>
      <b/>
      <sz val="10"/>
      <color theme="1"/>
      <name val="Arial"/>
      <family val="2"/>
    </font>
    <font>
      <sz val="11"/>
      <color theme="0"/>
      <name val="Arial"/>
      <family val="2"/>
    </font>
    <font>
      <b/>
      <sz val="11"/>
      <color theme="0"/>
      <name val="Arial"/>
      <family val="2"/>
    </font>
    <font>
      <sz val="10"/>
      <color theme="1"/>
      <name val="Arial"/>
      <family val="2"/>
    </font>
    <font>
      <b/>
      <sz val="11"/>
      <color rgb="FF001F91"/>
      <name val="Arial"/>
      <family val="2"/>
    </font>
    <font>
      <sz val="11"/>
      <color rgb="FF001F91"/>
      <name val="Arial"/>
      <family val="2"/>
    </font>
    <font>
      <b/>
      <sz val="16"/>
      <color theme="1"/>
      <name val="Arial"/>
      <family val="2"/>
    </font>
    <font>
      <sz val="9"/>
      <color theme="1"/>
      <name val="Arial"/>
      <family val="2"/>
    </font>
    <font>
      <sz val="8"/>
      <color theme="1"/>
      <name val="Arial"/>
      <family val="2"/>
    </font>
    <font>
      <sz val="11"/>
      <color rgb="FF000000"/>
      <name val="Arial"/>
    </font>
    <font>
      <b/>
      <sz val="11"/>
      <color rgb="FF000000"/>
      <name val="Arial"/>
    </font>
    <font>
      <sz val="11"/>
      <color rgb="FF000000"/>
      <name val="Arial"/>
      <family val="2"/>
    </font>
    <font>
      <b/>
      <sz val="11"/>
      <color rgb="FF000000"/>
      <name val="Arial"/>
      <family val="2"/>
    </font>
    <font>
      <b/>
      <sz val="11"/>
      <color theme="0"/>
      <name val="Aptos Narrow"/>
      <family val="2"/>
    </font>
    <font>
      <b/>
      <sz val="14"/>
      <name val="Arial"/>
      <family val="2"/>
    </font>
    <font>
      <b/>
      <sz val="10"/>
      <color theme="0"/>
      <name val="Arial"/>
      <family val="2"/>
    </font>
  </fonts>
  <fills count="7">
    <fill>
      <patternFill patternType="none"/>
    </fill>
    <fill>
      <patternFill patternType="gray125"/>
    </fill>
    <fill>
      <patternFill patternType="solid">
        <fgColor theme="0"/>
        <bgColor indexed="64"/>
      </patternFill>
    </fill>
    <fill>
      <patternFill patternType="solid">
        <fgColor rgb="FFD4DCF9"/>
        <bgColor indexed="64"/>
      </patternFill>
    </fill>
    <fill>
      <patternFill patternType="solid">
        <fgColor rgb="FF0064CC"/>
        <bgColor indexed="64"/>
      </patternFill>
    </fill>
    <fill>
      <patternFill patternType="solid">
        <fgColor rgb="FFCDE5FF"/>
        <bgColor indexed="64"/>
      </patternFill>
    </fill>
    <fill>
      <patternFill patternType="solid">
        <fgColor rgb="FF8BC3FE"/>
        <bgColor indexed="64"/>
      </patternFill>
    </fill>
  </fills>
  <borders count="28">
    <border>
      <left/>
      <right/>
      <top/>
      <bottom/>
      <diagonal/>
    </border>
    <border>
      <left/>
      <right/>
      <top style="medium">
        <color auto="1"/>
      </top>
      <bottom/>
      <diagonal/>
    </border>
    <border>
      <left/>
      <right/>
      <top/>
      <bottom style="medium">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style="medium">
        <color auto="1"/>
      </top>
      <bottom/>
      <diagonal/>
    </border>
    <border>
      <left style="thick">
        <color auto="1"/>
      </left>
      <right/>
      <top/>
      <bottom style="medium">
        <color auto="1"/>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right style="thick">
        <color auto="1"/>
      </right>
      <top style="thick">
        <color auto="1"/>
      </top>
      <bottom style="medium">
        <color auto="1"/>
      </bottom>
      <diagonal/>
    </border>
    <border>
      <left/>
      <right style="thick">
        <color auto="1"/>
      </right>
      <top style="medium">
        <color auto="1"/>
      </top>
      <bottom/>
      <diagonal/>
    </border>
    <border>
      <left/>
      <right/>
      <top style="thick">
        <color auto="1"/>
      </top>
      <bottom style="medium">
        <color auto="1"/>
      </bottom>
      <diagonal/>
    </border>
    <border>
      <left/>
      <right style="thick">
        <color auto="1"/>
      </right>
      <top/>
      <bottom style="medium">
        <color auto="1"/>
      </bottom>
      <diagonal/>
    </border>
    <border>
      <left/>
      <right style="medium">
        <color auto="1"/>
      </right>
      <top/>
      <bottom/>
      <diagonal/>
    </border>
    <border>
      <left/>
      <right style="medium">
        <color auto="1"/>
      </right>
      <top style="medium">
        <color auto="1"/>
      </top>
      <bottom/>
      <diagonal/>
    </border>
    <border>
      <left/>
      <right/>
      <top/>
      <bottom style="thin">
        <color indexed="64"/>
      </bottom>
      <diagonal/>
    </border>
    <border>
      <left style="thick">
        <color auto="1"/>
      </left>
      <right/>
      <top style="thin">
        <color indexed="64"/>
      </top>
      <bottom/>
      <diagonal/>
    </border>
    <border>
      <left/>
      <right/>
      <top style="thin">
        <color indexed="64"/>
      </top>
      <bottom/>
      <diagonal/>
    </border>
    <border>
      <left/>
      <right style="thick">
        <color auto="1"/>
      </right>
      <top style="thin">
        <color indexed="64"/>
      </top>
      <bottom/>
      <diagonal/>
    </border>
    <border>
      <left/>
      <right/>
      <top/>
      <bottom style="thick">
        <color theme="1"/>
      </bottom>
      <diagonal/>
    </border>
    <border>
      <left style="thick">
        <color theme="1"/>
      </left>
      <right/>
      <top/>
      <bottom style="thick">
        <color theme="1"/>
      </bottom>
      <diagonal/>
    </border>
    <border>
      <left/>
      <right style="thick">
        <color theme="1"/>
      </right>
      <top/>
      <bottom style="thick">
        <color theme="1"/>
      </bottom>
      <diagonal/>
    </border>
    <border>
      <left style="thick">
        <color auto="1"/>
      </left>
      <right/>
      <top/>
      <bottom style="thin">
        <color indexed="64"/>
      </bottom>
      <diagonal/>
    </border>
    <border>
      <left/>
      <right style="thick">
        <color auto="1"/>
      </right>
      <top/>
      <bottom style="thin">
        <color indexed="64"/>
      </bottom>
      <diagonal/>
    </border>
  </borders>
  <cellStyleXfs count="3">
    <xf numFmtId="0" fontId="0" fillId="0" borderId="0"/>
    <xf numFmtId="9" fontId="2" fillId="0" borderId="0" applyFont="0" applyFill="0" applyBorder="0" applyAlignment="0" applyProtection="0"/>
    <xf numFmtId="44" fontId="2" fillId="0" borderId="0" applyFont="0" applyFill="0" applyBorder="0" applyAlignment="0" applyProtection="0"/>
  </cellStyleXfs>
  <cellXfs count="224">
    <xf numFmtId="0" fontId="0" fillId="0" borderId="0" xfId="0"/>
    <xf numFmtId="0" fontId="1" fillId="0" borderId="0" xfId="0" applyFont="1"/>
    <xf numFmtId="8" fontId="0" fillId="0" borderId="0" xfId="0" applyNumberFormat="1"/>
    <xf numFmtId="9" fontId="0" fillId="0" borderId="0" xfId="0" applyNumberFormat="1"/>
    <xf numFmtId="0" fontId="0" fillId="2" borderId="0" xfId="0" applyFill="1"/>
    <xf numFmtId="0" fontId="3" fillId="0" borderId="0" xfId="0" applyFont="1" applyAlignment="1">
      <alignment wrapText="1"/>
    </xf>
    <xf numFmtId="0" fontId="0" fillId="2" borderId="0" xfId="0" applyFill="1" applyAlignment="1">
      <alignment horizontal="center"/>
    </xf>
    <xf numFmtId="0" fontId="0" fillId="0" borderId="0" xfId="0" applyAlignment="1">
      <alignment horizontal="center"/>
    </xf>
    <xf numFmtId="0" fontId="0" fillId="0" borderId="0" xfId="0" quotePrefix="1" applyAlignment="1">
      <alignment horizontal="center"/>
    </xf>
    <xf numFmtId="0" fontId="3" fillId="0" borderId="0" xfId="0" applyFont="1" applyAlignment="1">
      <alignment horizontal="center" wrapText="1"/>
    </xf>
    <xf numFmtId="0" fontId="1" fillId="2" borderId="0" xfId="0" applyFont="1" applyFill="1"/>
    <xf numFmtId="0" fontId="0" fillId="2" borderId="0" xfId="0" applyFill="1" applyProtection="1">
      <protection hidden="1"/>
    </xf>
    <xf numFmtId="0" fontId="0" fillId="0" borderId="0" xfId="0" applyProtection="1">
      <protection hidden="1"/>
    </xf>
    <xf numFmtId="0" fontId="0" fillId="0" borderId="0" xfId="0" applyAlignment="1" applyProtection="1">
      <alignment horizontal="center"/>
      <protection hidden="1"/>
    </xf>
    <xf numFmtId="0" fontId="1" fillId="2" borderId="0" xfId="0" applyFont="1" applyFill="1" applyAlignment="1">
      <alignment horizontal="left" vertical="center" wrapText="1"/>
    </xf>
    <xf numFmtId="0" fontId="4" fillId="3" borderId="0" xfId="0" applyFont="1" applyFill="1" applyAlignment="1">
      <alignment vertical="top" wrapText="1"/>
    </xf>
    <xf numFmtId="0" fontId="5" fillId="2" borderId="0" xfId="0" applyFont="1" applyFill="1" applyProtection="1">
      <protection hidden="1"/>
    </xf>
    <xf numFmtId="0" fontId="5" fillId="2" borderId="0" xfId="0" applyFont="1" applyFill="1"/>
    <xf numFmtId="0" fontId="5" fillId="0" borderId="0" xfId="0" applyFont="1" applyProtection="1">
      <protection hidden="1"/>
    </xf>
    <xf numFmtId="0" fontId="5" fillId="0" borderId="0" xfId="0" applyFont="1" applyAlignment="1" applyProtection="1">
      <alignment horizontal="center"/>
      <protection hidden="1"/>
    </xf>
    <xf numFmtId="0" fontId="5" fillId="0" borderId="0" xfId="0" applyFont="1"/>
    <xf numFmtId="0" fontId="5" fillId="0" borderId="0" xfId="0" applyFont="1" applyAlignment="1">
      <alignment horizontal="center"/>
    </xf>
    <xf numFmtId="0" fontId="6" fillId="2" borderId="0" xfId="0" applyFont="1" applyFill="1" applyProtection="1">
      <protection hidden="1"/>
    </xf>
    <xf numFmtId="0" fontId="6" fillId="2" borderId="0" xfId="0" applyFont="1" applyFill="1" applyAlignment="1" applyProtection="1">
      <alignment horizontal="center"/>
      <protection hidden="1"/>
    </xf>
    <xf numFmtId="0" fontId="6" fillId="2" borderId="0" xfId="0" applyFont="1" applyFill="1"/>
    <xf numFmtId="0" fontId="6" fillId="0" borderId="0" xfId="0" applyFont="1"/>
    <xf numFmtId="0" fontId="9" fillId="6" borderId="6" xfId="0" applyFont="1" applyFill="1" applyBorder="1" applyAlignment="1" applyProtection="1">
      <alignment horizontal="center" vertical="center" wrapText="1"/>
      <protection hidden="1"/>
    </xf>
    <xf numFmtId="0" fontId="9" fillId="6" borderId="0" xfId="0" applyFont="1" applyFill="1" applyAlignment="1" applyProtection="1">
      <alignment horizontal="center" vertical="center" shrinkToFit="1"/>
      <protection hidden="1"/>
    </xf>
    <xf numFmtId="0" fontId="9" fillId="6" borderId="0" xfId="0" applyFont="1" applyFill="1" applyAlignment="1" applyProtection="1">
      <alignment horizontal="center" vertical="center" wrapText="1" shrinkToFit="1"/>
      <protection hidden="1"/>
    </xf>
    <xf numFmtId="0" fontId="9" fillId="6" borderId="15" xfId="0" applyFont="1" applyFill="1" applyBorder="1" applyAlignment="1" applyProtection="1">
      <alignment horizontal="center" vertical="center" wrapText="1" shrinkToFit="1"/>
      <protection hidden="1"/>
    </xf>
    <xf numFmtId="0" fontId="9" fillId="6" borderId="13" xfId="0" applyFont="1" applyFill="1" applyBorder="1" applyAlignment="1" applyProtection="1">
      <alignment horizontal="center" vertical="center" wrapText="1" shrinkToFit="1"/>
      <protection hidden="1"/>
    </xf>
    <xf numFmtId="0" fontId="6" fillId="5" borderId="8" xfId="0" applyFont="1" applyFill="1" applyBorder="1" applyAlignment="1" applyProtection="1">
      <alignment horizontal="center" vertical="center" shrinkToFit="1"/>
      <protection hidden="1"/>
    </xf>
    <xf numFmtId="0" fontId="6" fillId="5" borderId="1" xfId="0" applyFont="1" applyFill="1" applyBorder="1" applyAlignment="1" applyProtection="1">
      <alignment horizontal="center" vertical="center" shrinkToFit="1"/>
      <protection hidden="1"/>
    </xf>
    <xf numFmtId="8" fontId="6" fillId="5" borderId="1" xfId="0" applyNumberFormat="1" applyFont="1" applyFill="1" applyBorder="1" applyAlignment="1" applyProtection="1">
      <alignment horizontal="center" vertical="center" shrinkToFit="1"/>
      <protection hidden="1"/>
    </xf>
    <xf numFmtId="8" fontId="6" fillId="6" borderId="1" xfId="0" applyNumberFormat="1" applyFont="1" applyFill="1" applyBorder="1" applyAlignment="1" applyProtection="1">
      <alignment shrinkToFit="1"/>
      <protection hidden="1"/>
    </xf>
    <xf numFmtId="10" fontId="6" fillId="6" borderId="0" xfId="1" applyNumberFormat="1" applyFont="1" applyFill="1" applyBorder="1" applyAlignment="1" applyProtection="1">
      <alignment horizontal="center" shrinkToFit="1"/>
      <protection hidden="1"/>
    </xf>
    <xf numFmtId="164" fontId="6" fillId="6" borderId="14" xfId="0" applyNumberFormat="1" applyFont="1" applyFill="1" applyBorder="1" applyAlignment="1" applyProtection="1">
      <alignment shrinkToFit="1"/>
      <protection hidden="1"/>
    </xf>
    <xf numFmtId="0" fontId="6" fillId="5" borderId="6" xfId="0" applyFont="1" applyFill="1" applyBorder="1" applyAlignment="1" applyProtection="1">
      <alignment horizontal="center" vertical="center" shrinkToFit="1"/>
      <protection hidden="1"/>
    </xf>
    <xf numFmtId="0" fontId="6" fillId="5" borderId="0" xfId="0" applyFont="1" applyFill="1" applyAlignment="1" applyProtection="1">
      <alignment horizontal="center" vertical="center" shrinkToFit="1"/>
      <protection hidden="1"/>
    </xf>
    <xf numFmtId="8" fontId="6" fillId="5" borderId="0" xfId="0" applyNumberFormat="1" applyFont="1" applyFill="1" applyAlignment="1" applyProtection="1">
      <alignment horizontal="center" vertical="center" shrinkToFit="1"/>
      <protection hidden="1"/>
    </xf>
    <xf numFmtId="8" fontId="6" fillId="6" borderId="0" xfId="0" applyNumberFormat="1" applyFont="1" applyFill="1" applyAlignment="1" applyProtection="1">
      <alignment shrinkToFit="1"/>
      <protection hidden="1"/>
    </xf>
    <xf numFmtId="164" fontId="6" fillId="6" borderId="7" xfId="0" applyNumberFormat="1" applyFont="1" applyFill="1" applyBorder="1" applyAlignment="1" applyProtection="1">
      <alignment shrinkToFit="1"/>
      <protection hidden="1"/>
    </xf>
    <xf numFmtId="8" fontId="6" fillId="0" borderId="0" xfId="0" applyNumberFormat="1" applyFont="1"/>
    <xf numFmtId="1" fontId="6" fillId="6" borderId="7" xfId="0" applyNumberFormat="1" applyFont="1" applyFill="1" applyBorder="1" applyAlignment="1" applyProtection="1">
      <alignment shrinkToFit="1"/>
      <protection hidden="1"/>
    </xf>
    <xf numFmtId="0" fontId="6" fillId="5" borderId="9" xfId="0" applyFont="1" applyFill="1" applyBorder="1" applyAlignment="1" applyProtection="1">
      <alignment horizontal="center" vertical="center" shrinkToFit="1"/>
      <protection hidden="1"/>
    </xf>
    <xf numFmtId="0" fontId="6" fillId="5" borderId="2" xfId="0" applyFont="1" applyFill="1" applyBorder="1" applyAlignment="1" applyProtection="1">
      <alignment horizontal="center" vertical="center" shrinkToFit="1"/>
      <protection hidden="1"/>
    </xf>
    <xf numFmtId="8" fontId="6" fillId="6" borderId="2" xfId="0" applyNumberFormat="1" applyFont="1" applyFill="1" applyBorder="1" applyAlignment="1" applyProtection="1">
      <alignment shrinkToFit="1"/>
      <protection hidden="1"/>
    </xf>
    <xf numFmtId="0" fontId="11" fillId="6" borderId="8" xfId="0" applyFont="1" applyFill="1" applyBorder="1" applyAlignment="1" applyProtection="1">
      <alignment shrinkToFit="1"/>
      <protection hidden="1"/>
    </xf>
    <xf numFmtId="8" fontId="6" fillId="2" borderId="0" xfId="0" applyNumberFormat="1" applyFont="1" applyFill="1" applyProtection="1">
      <protection hidden="1"/>
    </xf>
    <xf numFmtId="0" fontId="6" fillId="2" borderId="0" xfId="0" applyFont="1" applyFill="1" applyAlignment="1" applyProtection="1">
      <alignment horizontal="left" vertical="center" wrapText="1"/>
      <protection hidden="1"/>
    </xf>
    <xf numFmtId="0" fontId="6" fillId="6" borderId="6" xfId="0" applyFont="1" applyFill="1" applyBorder="1" applyAlignment="1" applyProtection="1">
      <alignment shrinkToFit="1"/>
      <protection hidden="1"/>
    </xf>
    <xf numFmtId="2" fontId="11" fillId="6" borderId="0" xfId="0" applyNumberFormat="1" applyFont="1" applyFill="1" applyAlignment="1" applyProtection="1">
      <alignment horizontal="center" vertical="center" shrinkToFit="1"/>
      <protection hidden="1"/>
    </xf>
    <xf numFmtId="165" fontId="11" fillId="6" borderId="0" xfId="0" applyNumberFormat="1" applyFont="1" applyFill="1" applyAlignment="1" applyProtection="1">
      <alignment horizontal="center" vertical="center" shrinkToFit="1"/>
      <protection hidden="1"/>
    </xf>
    <xf numFmtId="9" fontId="11" fillId="6" borderId="0" xfId="1" applyFont="1" applyFill="1" applyBorder="1" applyAlignment="1" applyProtection="1">
      <alignment horizontal="center" vertical="center" shrinkToFit="1"/>
      <protection hidden="1"/>
    </xf>
    <xf numFmtId="2" fontId="11" fillId="6" borderId="0" xfId="0" applyNumberFormat="1" applyFont="1" applyFill="1" applyAlignment="1" applyProtection="1">
      <alignment horizontal="center" shrinkToFit="1"/>
      <protection hidden="1"/>
    </xf>
    <xf numFmtId="2" fontId="11" fillId="6" borderId="7" xfId="0" applyNumberFormat="1" applyFont="1" applyFill="1" applyBorder="1" applyAlignment="1" applyProtection="1">
      <alignment horizontal="center" shrinkToFit="1"/>
      <protection hidden="1"/>
    </xf>
    <xf numFmtId="0" fontId="11" fillId="6" borderId="0" xfId="0" applyFont="1" applyFill="1" applyAlignment="1" applyProtection="1">
      <alignment horizontal="center" vertical="center" shrinkToFit="1"/>
      <protection hidden="1"/>
    </xf>
    <xf numFmtId="165" fontId="8" fillId="6" borderId="0" xfId="2" applyNumberFormat="1" applyFont="1" applyFill="1" applyAlignment="1" applyProtection="1">
      <alignment horizontal="center" vertical="center" shrinkToFit="1"/>
      <protection hidden="1"/>
    </xf>
    <xf numFmtId="10" fontId="11" fillId="5" borderId="0" xfId="0" applyNumberFormat="1" applyFont="1" applyFill="1" applyAlignment="1" applyProtection="1">
      <alignment horizontal="center" vertical="center" shrinkToFit="1"/>
      <protection hidden="1"/>
    </xf>
    <xf numFmtId="0" fontId="6" fillId="6" borderId="7" xfId="0" applyFont="1" applyFill="1" applyBorder="1" applyAlignment="1" applyProtection="1">
      <alignment shrinkToFit="1"/>
      <protection hidden="1"/>
    </xf>
    <xf numFmtId="0" fontId="15" fillId="4" borderId="6" xfId="0" applyFont="1" applyFill="1" applyBorder="1" applyAlignment="1" applyProtection="1">
      <alignment horizontal="center" vertical="center" shrinkToFit="1"/>
      <protection hidden="1"/>
    </xf>
    <xf numFmtId="0" fontId="9" fillId="6" borderId="0" xfId="0" applyFont="1" applyFill="1" applyAlignment="1" applyProtection="1">
      <alignment horizontal="center" vertical="center"/>
      <protection hidden="1"/>
    </xf>
    <xf numFmtId="0" fontId="6" fillId="5" borderId="8" xfId="0" applyFont="1" applyFill="1" applyBorder="1" applyAlignment="1" applyProtection="1">
      <alignment horizontal="center" vertical="center" shrinkToFit="1"/>
      <protection locked="0"/>
    </xf>
    <xf numFmtId="0" fontId="6" fillId="5" borderId="1" xfId="0" applyFont="1" applyFill="1" applyBorder="1" applyAlignment="1" applyProtection="1">
      <alignment horizontal="center" vertical="center"/>
      <protection locked="0"/>
    </xf>
    <xf numFmtId="8" fontId="6" fillId="5" borderId="1" xfId="0" applyNumberFormat="1" applyFont="1" applyFill="1" applyBorder="1" applyAlignment="1" applyProtection="1">
      <alignment horizontal="center" vertical="center"/>
      <protection locked="0"/>
    </xf>
    <xf numFmtId="0" fontId="6" fillId="5" borderId="6" xfId="0" applyFont="1" applyFill="1" applyBorder="1" applyAlignment="1" applyProtection="1">
      <alignment horizontal="center" vertical="center" shrinkToFit="1"/>
      <protection locked="0"/>
    </xf>
    <xf numFmtId="0" fontId="6" fillId="5" borderId="0" xfId="0" applyFont="1" applyFill="1" applyAlignment="1" applyProtection="1">
      <alignment horizontal="center" vertical="center"/>
      <protection locked="0"/>
    </xf>
    <xf numFmtId="8" fontId="6" fillId="5" borderId="0" xfId="0" applyNumberFormat="1" applyFont="1" applyFill="1" applyAlignment="1" applyProtection="1">
      <alignment horizontal="center" vertical="center"/>
      <protection locked="0"/>
    </xf>
    <xf numFmtId="0" fontId="6" fillId="5" borderId="9" xfId="0" applyFont="1" applyFill="1" applyBorder="1" applyAlignment="1" applyProtection="1">
      <alignment horizontal="center" vertical="center" shrinkToFit="1"/>
      <protection locked="0"/>
    </xf>
    <xf numFmtId="0" fontId="6" fillId="5" borderId="2" xfId="0" applyFont="1" applyFill="1" applyBorder="1" applyAlignment="1" applyProtection="1">
      <alignment horizontal="center" vertical="center"/>
      <protection locked="0"/>
    </xf>
    <xf numFmtId="0" fontId="11" fillId="6" borderId="8" xfId="0" applyFont="1" applyFill="1" applyBorder="1" applyProtection="1">
      <protection hidden="1"/>
    </xf>
    <xf numFmtId="0" fontId="9" fillId="6" borderId="1" xfId="0" applyFont="1" applyFill="1" applyBorder="1" applyAlignment="1" applyProtection="1">
      <alignment horizontal="center" vertical="center"/>
      <protection hidden="1"/>
    </xf>
    <xf numFmtId="0" fontId="6" fillId="6" borderId="6" xfId="0" applyFont="1" applyFill="1" applyBorder="1" applyProtection="1">
      <protection hidden="1"/>
    </xf>
    <xf numFmtId="2" fontId="11" fillId="6" borderId="0" xfId="0" applyNumberFormat="1" applyFont="1" applyFill="1" applyAlignment="1" applyProtection="1">
      <alignment horizontal="center" vertical="center"/>
      <protection hidden="1"/>
    </xf>
    <xf numFmtId="0" fontId="11" fillId="6" borderId="0" xfId="0" applyFont="1" applyFill="1" applyAlignment="1" applyProtection="1">
      <alignment horizontal="center" vertical="center"/>
      <protection hidden="1"/>
    </xf>
    <xf numFmtId="165" fontId="11" fillId="6" borderId="0" xfId="0" applyNumberFormat="1" applyFont="1" applyFill="1" applyAlignment="1" applyProtection="1">
      <alignment horizontal="center" vertical="center"/>
      <protection hidden="1"/>
    </xf>
    <xf numFmtId="9" fontId="11" fillId="6" borderId="0" xfId="1" applyFont="1" applyFill="1" applyBorder="1" applyAlignment="1" applyProtection="1">
      <alignment horizontal="center" vertical="center"/>
      <protection hidden="1"/>
    </xf>
    <xf numFmtId="10" fontId="13" fillId="5" borderId="0" xfId="0" applyNumberFormat="1" applyFont="1" applyFill="1" applyAlignment="1" applyProtection="1">
      <alignment horizontal="center" vertical="center" shrinkToFit="1"/>
      <protection locked="0"/>
    </xf>
    <xf numFmtId="0" fontId="6" fillId="6" borderId="7" xfId="0" applyFont="1" applyFill="1" applyBorder="1"/>
    <xf numFmtId="0" fontId="12" fillId="6" borderId="6" xfId="0" applyFont="1" applyFill="1" applyBorder="1" applyAlignment="1" applyProtection="1">
      <alignment horizontal="center" vertical="center"/>
      <protection hidden="1"/>
    </xf>
    <xf numFmtId="0" fontId="12" fillId="6" borderId="0" xfId="0" applyFont="1" applyFill="1" applyAlignment="1" applyProtection="1">
      <alignment horizontal="center" vertical="center"/>
      <protection hidden="1"/>
    </xf>
    <xf numFmtId="165" fontId="8" fillId="6" borderId="0" xfId="2" applyNumberFormat="1" applyFont="1" applyFill="1" applyAlignment="1" applyProtection="1">
      <alignment horizontal="center" vertical="center"/>
      <protection hidden="1"/>
    </xf>
    <xf numFmtId="0" fontId="13" fillId="6" borderId="0" xfId="0" applyFont="1" applyFill="1" applyAlignment="1" applyProtection="1">
      <alignment horizontal="center" vertical="center"/>
      <protection hidden="1"/>
    </xf>
    <xf numFmtId="0" fontId="6" fillId="6" borderId="7" xfId="0" applyFont="1" applyFill="1" applyBorder="1" applyProtection="1">
      <protection hidden="1"/>
    </xf>
    <xf numFmtId="0" fontId="14" fillId="4" borderId="8" xfId="0" applyFont="1" applyFill="1" applyBorder="1" applyProtection="1">
      <protection hidden="1"/>
    </xf>
    <xf numFmtId="0" fontId="15" fillId="4" borderId="1" xfId="0" applyFont="1" applyFill="1" applyBorder="1" applyAlignment="1" applyProtection="1">
      <alignment horizontal="center" vertical="center" wrapText="1"/>
      <protection hidden="1"/>
    </xf>
    <xf numFmtId="0" fontId="14" fillId="4" borderId="14" xfId="0" applyFont="1" applyFill="1" applyBorder="1" applyProtection="1">
      <protection hidden="1"/>
    </xf>
    <xf numFmtId="0" fontId="14" fillId="4" borderId="6" xfId="0" applyFont="1" applyFill="1" applyBorder="1" applyProtection="1">
      <protection hidden="1"/>
    </xf>
    <xf numFmtId="0" fontId="14" fillId="4" borderId="7" xfId="0" applyFont="1" applyFill="1" applyBorder="1" applyProtection="1">
      <protection hidden="1"/>
    </xf>
    <xf numFmtId="0" fontId="15" fillId="4" borderId="0" xfId="0" applyFont="1" applyFill="1" applyAlignment="1" applyProtection="1">
      <alignment horizontal="center" vertical="center" wrapText="1"/>
      <protection hidden="1"/>
    </xf>
    <xf numFmtId="0" fontId="10" fillId="5" borderId="0" xfId="0" applyFont="1" applyFill="1" applyAlignment="1" applyProtection="1">
      <alignment horizontal="center" vertical="center" shrinkToFit="1"/>
      <protection locked="0"/>
    </xf>
    <xf numFmtId="0" fontId="15" fillId="4" borderId="0" xfId="0" applyFont="1" applyFill="1" applyAlignment="1">
      <alignment horizontal="center" vertical="center" shrinkToFit="1"/>
    </xf>
    <xf numFmtId="1" fontId="10" fillId="5" borderId="0" xfId="0" applyNumberFormat="1" applyFont="1" applyFill="1" applyAlignment="1" applyProtection="1">
      <alignment horizontal="center" vertical="center" shrinkToFit="1"/>
      <protection locked="0"/>
    </xf>
    <xf numFmtId="1" fontId="15" fillId="4" borderId="0" xfId="0" applyNumberFormat="1" applyFont="1" applyFill="1" applyAlignment="1">
      <alignment horizontal="center" vertical="center" shrinkToFit="1"/>
    </xf>
    <xf numFmtId="0" fontId="14" fillId="4" borderId="7" xfId="0" applyFont="1" applyFill="1" applyBorder="1" applyAlignment="1">
      <alignment horizontal="center" vertical="center"/>
    </xf>
    <xf numFmtId="0" fontId="14" fillId="4" borderId="6" xfId="0" applyFont="1" applyFill="1" applyBorder="1" applyAlignment="1" applyProtection="1">
      <alignment horizontal="center" vertical="center"/>
      <protection hidden="1"/>
    </xf>
    <xf numFmtId="0" fontId="15" fillId="4" borderId="0" xfId="0" applyFont="1" applyFill="1" applyAlignment="1">
      <alignment horizontal="center" vertical="center" wrapText="1"/>
    </xf>
    <xf numFmtId="0" fontId="17" fillId="4" borderId="10" xfId="0" applyFont="1" applyFill="1" applyBorder="1" applyAlignment="1" applyProtection="1">
      <alignment horizontal="center" vertical="center"/>
      <protection hidden="1"/>
    </xf>
    <xf numFmtId="166" fontId="17" fillId="4" borderId="11" xfId="0" applyNumberFormat="1" applyFont="1" applyFill="1" applyBorder="1" applyAlignment="1" applyProtection="1">
      <alignment horizontal="center" vertical="center"/>
      <protection hidden="1"/>
    </xf>
    <xf numFmtId="0" fontId="17" fillId="4" borderId="11" xfId="0" applyFont="1" applyFill="1" applyBorder="1" applyAlignment="1">
      <alignment horizontal="center" vertical="center"/>
    </xf>
    <xf numFmtId="0" fontId="18" fillId="4" borderId="12" xfId="0" applyFont="1" applyFill="1" applyBorder="1" applyAlignment="1">
      <alignment horizontal="center" vertical="center"/>
    </xf>
    <xf numFmtId="0" fontId="6" fillId="2" borderId="0" xfId="0" applyFont="1" applyFill="1" applyAlignment="1">
      <alignment horizontal="center"/>
    </xf>
    <xf numFmtId="0" fontId="6" fillId="2" borderId="8" xfId="0" applyFont="1" applyFill="1" applyBorder="1" applyProtection="1">
      <protection hidden="1"/>
    </xf>
    <xf numFmtId="0" fontId="6" fillId="2" borderId="18" xfId="0" applyFont="1" applyFill="1" applyBorder="1" applyProtection="1">
      <protection hidden="1"/>
    </xf>
    <xf numFmtId="0" fontId="6" fillId="2" borderId="6" xfId="0" applyFont="1" applyFill="1" applyBorder="1" applyProtection="1">
      <protection hidden="1"/>
    </xf>
    <xf numFmtId="0" fontId="6" fillId="2" borderId="17" xfId="0" applyFont="1" applyFill="1" applyBorder="1" applyProtection="1">
      <protection hidden="1"/>
    </xf>
    <xf numFmtId="8" fontId="6" fillId="6" borderId="1" xfId="0" applyNumberFormat="1" applyFont="1" applyFill="1" applyBorder="1" applyAlignment="1" applyProtection="1">
      <alignment vertical="center" shrinkToFit="1"/>
      <protection hidden="1"/>
    </xf>
    <xf numFmtId="0" fontId="6" fillId="2" borderId="0" xfId="0" applyFont="1" applyFill="1" applyAlignment="1" applyProtection="1">
      <alignment vertical="center" wrapText="1"/>
      <protection hidden="1"/>
    </xf>
    <xf numFmtId="8" fontId="6" fillId="6" borderId="0" xfId="0" applyNumberFormat="1" applyFont="1" applyFill="1" applyAlignment="1" applyProtection="1">
      <alignment vertical="center" shrinkToFit="1"/>
      <protection hidden="1"/>
    </xf>
    <xf numFmtId="0" fontId="11" fillId="2" borderId="0" xfId="0" applyFont="1" applyFill="1" applyProtection="1">
      <protection hidden="1"/>
    </xf>
    <xf numFmtId="0" fontId="11" fillId="2" borderId="17" xfId="0" applyFont="1" applyFill="1" applyBorder="1" applyProtection="1">
      <protection hidden="1"/>
    </xf>
    <xf numFmtId="0" fontId="6" fillId="2" borderId="17" xfId="0" applyFont="1" applyFill="1" applyBorder="1" applyAlignment="1" applyProtection="1">
      <alignment horizontal="left" vertical="center" wrapText="1"/>
      <protection hidden="1"/>
    </xf>
    <xf numFmtId="8" fontId="6" fillId="6" borderId="2" xfId="0" applyNumberFormat="1" applyFont="1" applyFill="1" applyBorder="1" applyAlignment="1" applyProtection="1">
      <alignment vertical="center" shrinkToFit="1"/>
      <protection hidden="1"/>
    </xf>
    <xf numFmtId="8" fontId="6" fillId="2" borderId="6" xfId="0" applyNumberFormat="1" applyFont="1" applyFill="1" applyBorder="1" applyProtection="1">
      <protection hidden="1"/>
    </xf>
    <xf numFmtId="8" fontId="6" fillId="2" borderId="17" xfId="0" applyNumberFormat="1" applyFont="1" applyFill="1" applyBorder="1" applyProtection="1">
      <protection hidden="1"/>
    </xf>
    <xf numFmtId="165" fontId="8" fillId="6" borderId="0" xfId="0" applyNumberFormat="1" applyFont="1" applyFill="1" applyAlignment="1" applyProtection="1">
      <alignment horizontal="center" vertical="center" shrinkToFit="1"/>
      <protection hidden="1"/>
    </xf>
    <xf numFmtId="0" fontId="11" fillId="6" borderId="6" xfId="0" applyFont="1" applyFill="1" applyBorder="1" applyAlignment="1" applyProtection="1">
      <alignment horizontal="center" vertical="center"/>
      <protection hidden="1"/>
    </xf>
    <xf numFmtId="0" fontId="8" fillId="6" borderId="0" xfId="0" applyFont="1" applyFill="1" applyAlignment="1" applyProtection="1">
      <alignment horizontal="center" vertical="center"/>
      <protection hidden="1"/>
    </xf>
    <xf numFmtId="165" fontId="8" fillId="6" borderId="0" xfId="0" applyNumberFormat="1" applyFont="1" applyFill="1" applyAlignment="1" applyProtection="1">
      <alignment horizontal="center" vertical="center"/>
      <protection hidden="1"/>
    </xf>
    <xf numFmtId="0" fontId="6" fillId="6" borderId="0" xfId="0" applyFont="1" applyFill="1" applyAlignment="1" applyProtection="1">
      <alignment horizontal="center"/>
      <protection hidden="1"/>
    </xf>
    <xf numFmtId="0" fontId="6" fillId="2" borderId="2" xfId="0" applyFont="1" applyFill="1" applyBorder="1" applyProtection="1">
      <protection hidden="1"/>
    </xf>
    <xf numFmtId="0" fontId="21" fillId="2" borderId="0" xfId="0" applyFont="1" applyFill="1" applyAlignment="1" applyProtection="1">
      <alignment vertical="top" wrapText="1"/>
      <protection hidden="1"/>
    </xf>
    <xf numFmtId="0" fontId="21" fillId="6" borderId="0" xfId="0" applyFont="1" applyFill="1" applyAlignment="1" applyProtection="1">
      <alignment vertical="top" wrapText="1"/>
      <protection hidden="1"/>
    </xf>
    <xf numFmtId="10" fontId="9" fillId="6" borderId="1" xfId="0" applyNumberFormat="1" applyFont="1" applyFill="1" applyBorder="1" applyAlignment="1" applyProtection="1">
      <alignment horizontal="center" vertical="center" shrinkToFit="1"/>
      <protection hidden="1"/>
    </xf>
    <xf numFmtId="0" fontId="6" fillId="6" borderId="0" xfId="0" applyFont="1" applyFill="1" applyAlignment="1" applyProtection="1">
      <alignment horizontal="center" vertical="top" wrapText="1"/>
      <protection hidden="1"/>
    </xf>
    <xf numFmtId="0" fontId="6" fillId="6" borderId="0" xfId="0" applyFont="1" applyFill="1" applyAlignment="1" applyProtection="1">
      <alignment vertical="top" wrapText="1"/>
      <protection hidden="1"/>
    </xf>
    <xf numFmtId="0" fontId="15" fillId="6" borderId="6" xfId="0" applyFont="1" applyFill="1" applyBorder="1" applyAlignment="1" applyProtection="1">
      <alignment horizontal="center" vertical="center"/>
      <protection hidden="1"/>
    </xf>
    <xf numFmtId="0" fontId="15" fillId="6" borderId="0" xfId="0" applyFont="1" applyFill="1" applyAlignment="1" applyProtection="1">
      <alignment horizontal="center" vertical="center"/>
      <protection hidden="1"/>
    </xf>
    <xf numFmtId="0" fontId="11" fillId="6" borderId="6" xfId="0" applyFont="1" applyFill="1" applyBorder="1" applyAlignment="1" applyProtection="1">
      <alignment horizontal="center" vertical="top" wrapText="1"/>
      <protection hidden="1"/>
    </xf>
    <xf numFmtId="0" fontId="26" fillId="4" borderId="6" xfId="0" applyFont="1" applyFill="1" applyBorder="1" applyAlignment="1" applyProtection="1">
      <alignment horizontal="center" vertical="center" shrinkToFit="1"/>
      <protection hidden="1"/>
    </xf>
    <xf numFmtId="0" fontId="26" fillId="4" borderId="0" xfId="0" applyFont="1" applyFill="1" applyAlignment="1" applyProtection="1">
      <alignment horizontal="center" vertical="center" shrinkToFit="1"/>
      <protection hidden="1"/>
    </xf>
    <xf numFmtId="0" fontId="10" fillId="6" borderId="0" xfId="0" applyFont="1" applyFill="1" applyAlignment="1">
      <alignment horizontal="center" vertical="center" shrinkToFit="1"/>
    </xf>
    <xf numFmtId="1" fontId="10" fillId="6" borderId="0" xfId="0" applyNumberFormat="1" applyFont="1" applyFill="1" applyAlignment="1">
      <alignment horizontal="center" vertical="center" shrinkToFit="1"/>
    </xf>
    <xf numFmtId="0" fontId="7" fillId="4" borderId="6" xfId="0" applyFont="1" applyFill="1" applyBorder="1" applyAlignment="1" applyProtection="1">
      <alignment horizontal="center" vertical="center" shrinkToFit="1"/>
      <protection hidden="1"/>
    </xf>
    <xf numFmtId="166" fontId="27" fillId="6" borderId="0" xfId="0" applyNumberFormat="1" applyFont="1" applyFill="1" applyAlignment="1" applyProtection="1">
      <alignment horizontal="center" vertical="center" shrinkToFit="1"/>
      <protection hidden="1"/>
    </xf>
    <xf numFmtId="0" fontId="7" fillId="4" borderId="0" xfId="0" applyFont="1" applyFill="1" applyAlignment="1">
      <alignment horizontal="center" vertical="center" shrinkToFit="1"/>
    </xf>
    <xf numFmtId="1" fontId="7" fillId="4" borderId="0" xfId="0" applyNumberFormat="1" applyFont="1" applyFill="1" applyAlignment="1">
      <alignment horizontal="center" vertical="center" shrinkToFit="1"/>
    </xf>
    <xf numFmtId="0" fontId="28" fillId="4" borderId="0" xfId="0" applyFont="1" applyFill="1" applyAlignment="1">
      <alignment horizontal="center" vertical="center"/>
    </xf>
    <xf numFmtId="0" fontId="28" fillId="4" borderId="6" xfId="0" applyFont="1" applyFill="1" applyBorder="1" applyAlignment="1" applyProtection="1">
      <alignment horizontal="center" vertical="center"/>
      <protection hidden="1"/>
    </xf>
    <xf numFmtId="2" fontId="10" fillId="5" borderId="0" xfId="0" applyNumberFormat="1" applyFont="1" applyFill="1" applyAlignment="1" applyProtection="1">
      <alignment horizontal="center" vertical="center" shrinkToFit="1"/>
      <protection locked="0"/>
    </xf>
    <xf numFmtId="0" fontId="14" fillId="4" borderId="20" xfId="0" applyFont="1" applyFill="1" applyBorder="1" applyAlignment="1" applyProtection="1">
      <alignment horizontal="center" vertical="center"/>
      <protection hidden="1"/>
    </xf>
    <xf numFmtId="0" fontId="14" fillId="4" borderId="22" xfId="0" applyFont="1" applyFill="1" applyBorder="1" applyAlignment="1">
      <alignment horizontal="center" vertical="center"/>
    </xf>
    <xf numFmtId="0" fontId="14" fillId="4" borderId="9" xfId="0" applyFont="1" applyFill="1" applyBorder="1" applyAlignment="1" applyProtection="1">
      <alignment horizontal="center" vertical="center"/>
      <protection hidden="1"/>
    </xf>
    <xf numFmtId="0" fontId="15" fillId="4" borderId="2" xfId="0" applyFont="1" applyFill="1" applyBorder="1" applyAlignment="1">
      <alignment horizontal="center" vertical="center" wrapText="1"/>
    </xf>
    <xf numFmtId="0" fontId="14" fillId="4" borderId="16" xfId="0" applyFont="1" applyFill="1" applyBorder="1" applyAlignment="1">
      <alignment horizontal="center" vertical="center"/>
    </xf>
    <xf numFmtId="0" fontId="16" fillId="2" borderId="2" xfId="0" applyFont="1" applyFill="1" applyBorder="1" applyAlignment="1" applyProtection="1">
      <alignment vertical="center" wrapText="1"/>
      <protection hidden="1"/>
    </xf>
    <xf numFmtId="0" fontId="6" fillId="2" borderId="11" xfId="0" applyFont="1" applyFill="1" applyBorder="1" applyProtection="1">
      <protection hidden="1"/>
    </xf>
    <xf numFmtId="0" fontId="14" fillId="4" borderId="0" xfId="0" applyFont="1" applyFill="1" applyAlignment="1">
      <alignment horizontal="center" vertical="center"/>
    </xf>
    <xf numFmtId="0" fontId="6" fillId="2" borderId="7" xfId="0" applyFont="1" applyFill="1" applyBorder="1" applyProtection="1">
      <protection hidden="1"/>
    </xf>
    <xf numFmtId="0" fontId="6" fillId="2" borderId="12" xfId="0" applyFont="1" applyFill="1" applyBorder="1" applyProtection="1">
      <protection hidden="1"/>
    </xf>
    <xf numFmtId="0" fontId="16" fillId="2" borderId="0" xfId="0" applyFont="1" applyFill="1" applyAlignment="1" applyProtection="1">
      <alignment vertical="top" wrapText="1"/>
      <protection hidden="1"/>
    </xf>
    <xf numFmtId="0" fontId="17" fillId="4" borderId="6" xfId="0" applyFont="1" applyFill="1" applyBorder="1" applyAlignment="1" applyProtection="1">
      <alignment horizontal="center" vertical="center"/>
      <protection hidden="1"/>
    </xf>
    <xf numFmtId="166" fontId="17" fillId="4" borderId="0" xfId="0" applyNumberFormat="1" applyFont="1" applyFill="1" applyAlignment="1" applyProtection="1">
      <alignment horizontal="center" vertical="center"/>
      <protection hidden="1"/>
    </xf>
    <xf numFmtId="0" fontId="17" fillId="4" borderId="0" xfId="0" applyFont="1" applyFill="1" applyAlignment="1">
      <alignment horizontal="center" vertical="center"/>
    </xf>
    <xf numFmtId="0" fontId="11" fillId="4" borderId="24" xfId="0" applyFont="1" applyFill="1" applyBorder="1" applyProtection="1">
      <protection hidden="1"/>
    </xf>
    <xf numFmtId="0" fontId="6" fillId="4" borderId="23" xfId="0" applyFont="1" applyFill="1" applyBorder="1" applyProtection="1">
      <protection hidden="1"/>
    </xf>
    <xf numFmtId="0" fontId="6" fillId="4" borderId="23" xfId="0" applyFont="1" applyFill="1" applyBorder="1" applyAlignment="1" applyProtection="1">
      <alignment horizontal="center"/>
      <protection hidden="1"/>
    </xf>
    <xf numFmtId="0" fontId="6" fillId="4" borderId="25" xfId="0" applyFont="1" applyFill="1" applyBorder="1" applyProtection="1">
      <protection hidden="1"/>
    </xf>
    <xf numFmtId="0" fontId="18" fillId="4" borderId="7" xfId="0" applyFont="1" applyFill="1" applyBorder="1" applyAlignment="1">
      <alignment horizontal="center" vertical="center"/>
    </xf>
    <xf numFmtId="0" fontId="14" fillId="4" borderId="26" xfId="0" applyFont="1" applyFill="1" applyBorder="1" applyAlignment="1" applyProtection="1">
      <alignment horizontal="center" vertical="center"/>
      <protection hidden="1"/>
    </xf>
    <xf numFmtId="0" fontId="15" fillId="4" borderId="19" xfId="0" applyFont="1" applyFill="1" applyBorder="1" applyAlignment="1">
      <alignment horizontal="center" vertical="center" wrapText="1"/>
    </xf>
    <xf numFmtId="0" fontId="14" fillId="4" borderId="27" xfId="0" applyFont="1" applyFill="1" applyBorder="1" applyAlignment="1">
      <alignment horizontal="center" vertical="center"/>
    </xf>
    <xf numFmtId="0" fontId="7" fillId="4" borderId="0" xfId="0" applyFont="1" applyFill="1" applyAlignment="1" applyProtection="1">
      <alignment horizontal="center" vertical="center" shrinkToFit="1"/>
      <protection hidden="1"/>
    </xf>
    <xf numFmtId="0" fontId="13" fillId="6" borderId="0" xfId="0" applyFont="1" applyFill="1" applyAlignment="1" applyProtection="1">
      <alignment horizontal="center" vertical="center" shrinkToFit="1"/>
      <protection hidden="1"/>
    </xf>
    <xf numFmtId="0" fontId="7" fillId="4" borderId="3" xfId="0" applyFont="1" applyFill="1" applyBorder="1" applyAlignment="1" applyProtection="1">
      <alignment horizontal="right" vertical="center"/>
      <protection hidden="1"/>
    </xf>
    <xf numFmtId="0" fontId="7" fillId="4" borderId="4" xfId="0" applyFont="1" applyFill="1" applyBorder="1" applyAlignment="1" applyProtection="1">
      <alignment horizontal="right" vertical="center"/>
      <protection hidden="1"/>
    </xf>
    <xf numFmtId="0" fontId="7" fillId="4" borderId="5" xfId="0" applyFont="1" applyFill="1" applyBorder="1" applyAlignment="1" applyProtection="1">
      <alignment horizontal="right" vertical="center"/>
      <protection hidden="1"/>
    </xf>
    <xf numFmtId="0" fontId="7" fillId="4" borderId="10" xfId="0" applyFont="1" applyFill="1" applyBorder="1" applyAlignment="1" applyProtection="1">
      <alignment horizontal="right" vertical="center"/>
      <protection hidden="1"/>
    </xf>
    <xf numFmtId="0" fontId="7" fillId="4" borderId="11" xfId="0" applyFont="1" applyFill="1" applyBorder="1" applyAlignment="1" applyProtection="1">
      <alignment horizontal="right" vertical="center"/>
      <protection hidden="1"/>
    </xf>
    <xf numFmtId="0" fontId="7" fillId="4" borderId="12" xfId="0" applyFont="1" applyFill="1" applyBorder="1" applyAlignment="1" applyProtection="1">
      <alignment horizontal="right" vertical="center"/>
      <protection hidden="1"/>
    </xf>
    <xf numFmtId="2" fontId="11" fillId="6" borderId="0" xfId="0" applyNumberFormat="1" applyFont="1" applyFill="1" applyAlignment="1" applyProtection="1">
      <alignment horizontal="center" shrinkToFit="1"/>
      <protection hidden="1"/>
    </xf>
    <xf numFmtId="2" fontId="11" fillId="6" borderId="7" xfId="0" applyNumberFormat="1" applyFont="1" applyFill="1" applyBorder="1" applyAlignment="1" applyProtection="1">
      <alignment horizontal="center" shrinkToFit="1"/>
      <protection hidden="1"/>
    </xf>
    <xf numFmtId="0" fontId="9" fillId="6" borderId="1" xfId="0" applyFont="1" applyFill="1" applyBorder="1" applyAlignment="1" applyProtection="1">
      <alignment horizontal="center" vertical="center" shrinkToFit="1"/>
      <protection hidden="1"/>
    </xf>
    <xf numFmtId="0" fontId="9" fillId="6" borderId="14" xfId="0" applyFont="1" applyFill="1" applyBorder="1" applyAlignment="1" applyProtection="1">
      <alignment horizontal="center" vertical="center" shrinkToFit="1"/>
      <protection hidden="1"/>
    </xf>
    <xf numFmtId="0" fontId="11" fillId="6" borderId="6" xfId="0" applyFont="1" applyFill="1" applyBorder="1" applyAlignment="1" applyProtection="1">
      <alignment horizontal="center" vertical="center" shrinkToFit="1"/>
      <protection hidden="1"/>
    </xf>
    <xf numFmtId="0" fontId="11" fillId="6" borderId="0" xfId="0" applyFont="1" applyFill="1" applyAlignment="1" applyProtection="1">
      <alignment horizontal="center" vertical="center" shrinkToFit="1"/>
      <protection hidden="1"/>
    </xf>
    <xf numFmtId="0" fontId="15" fillId="4" borderId="0" xfId="0" applyFont="1" applyFill="1" applyAlignment="1" applyProtection="1">
      <alignment horizontal="center" vertical="center" shrinkToFit="1"/>
      <protection hidden="1"/>
    </xf>
    <xf numFmtId="165" fontId="11" fillId="6" borderId="0" xfId="0" applyNumberFormat="1" applyFont="1" applyFill="1" applyAlignment="1" applyProtection="1">
      <alignment horizontal="center" vertical="center" shrinkToFit="1"/>
      <protection hidden="1"/>
    </xf>
    <xf numFmtId="0" fontId="15" fillId="4" borderId="21" xfId="0" applyFont="1" applyFill="1" applyBorder="1" applyAlignment="1">
      <alignment horizontal="center" vertical="center" wrapText="1"/>
    </xf>
    <xf numFmtId="0" fontId="6" fillId="2" borderId="2" xfId="0" applyFont="1" applyFill="1" applyBorder="1" applyAlignment="1" applyProtection="1">
      <alignment horizontal="center"/>
      <protection hidden="1"/>
    </xf>
    <xf numFmtId="0" fontId="12" fillId="6" borderId="6" xfId="0" applyFont="1" applyFill="1" applyBorder="1" applyAlignment="1" applyProtection="1">
      <alignment horizontal="center" vertical="center" shrinkToFit="1"/>
      <protection hidden="1"/>
    </xf>
    <xf numFmtId="0" fontId="12" fillId="6" borderId="0" xfId="0" applyFont="1" applyFill="1" applyAlignment="1" applyProtection="1">
      <alignment horizontal="center" vertical="center" shrinkToFit="1"/>
      <protection hidden="1"/>
    </xf>
    <xf numFmtId="8" fontId="16" fillId="2" borderId="1" xfId="0" applyNumberFormat="1" applyFont="1" applyFill="1" applyBorder="1" applyAlignment="1" applyProtection="1">
      <alignment horizontal="center" vertical="center" wrapText="1"/>
      <protection hidden="1"/>
    </xf>
    <xf numFmtId="8" fontId="16" fillId="2" borderId="0" xfId="0" applyNumberFormat="1" applyFont="1" applyFill="1" applyAlignment="1" applyProtection="1">
      <alignment horizontal="center" vertical="center" wrapText="1"/>
      <protection hidden="1"/>
    </xf>
    <xf numFmtId="8" fontId="16" fillId="2" borderId="2" xfId="0" applyNumberFormat="1" applyFont="1" applyFill="1" applyBorder="1" applyAlignment="1" applyProtection="1">
      <alignment horizontal="center" vertical="center" wrapText="1"/>
      <protection hidden="1"/>
    </xf>
    <xf numFmtId="0" fontId="6" fillId="5" borderId="8" xfId="0" applyFont="1" applyFill="1" applyBorder="1" applyAlignment="1" applyProtection="1">
      <alignment horizontal="center" vertical="center" shrinkToFit="1"/>
      <protection hidden="1"/>
    </xf>
    <xf numFmtId="0" fontId="6" fillId="5" borderId="6" xfId="0" applyFont="1" applyFill="1" applyBorder="1" applyAlignment="1" applyProtection="1">
      <alignment horizontal="center" vertical="center" shrinkToFit="1"/>
      <protection hidden="1"/>
    </xf>
    <xf numFmtId="0" fontId="6" fillId="5" borderId="9" xfId="0" applyFont="1" applyFill="1" applyBorder="1" applyAlignment="1" applyProtection="1">
      <alignment horizontal="center" vertical="center" shrinkToFit="1"/>
      <protection hidden="1"/>
    </xf>
    <xf numFmtId="0" fontId="6" fillId="5" borderId="1" xfId="0" applyFont="1" applyFill="1" applyBorder="1" applyAlignment="1" applyProtection="1">
      <alignment horizontal="center" vertical="center" shrinkToFit="1"/>
      <protection hidden="1"/>
    </xf>
    <xf numFmtId="0" fontId="6" fillId="5" borderId="0" xfId="0" applyFont="1" applyFill="1" applyAlignment="1" applyProtection="1">
      <alignment horizontal="center" vertical="center" shrinkToFit="1"/>
      <protection hidden="1"/>
    </xf>
    <xf numFmtId="0" fontId="6" fillId="5" borderId="2" xfId="0" applyFont="1" applyFill="1" applyBorder="1" applyAlignment="1" applyProtection="1">
      <alignment horizontal="center" vertical="center" shrinkToFit="1"/>
      <protection hidden="1"/>
    </xf>
    <xf numFmtId="8" fontId="6" fillId="5" borderId="1" xfId="0" applyNumberFormat="1" applyFont="1" applyFill="1" applyBorder="1" applyAlignment="1" applyProtection="1">
      <alignment horizontal="center" vertical="center" shrinkToFit="1"/>
      <protection hidden="1"/>
    </xf>
    <xf numFmtId="8" fontId="6" fillId="5" borderId="0" xfId="0" applyNumberFormat="1" applyFont="1" applyFill="1" applyAlignment="1" applyProtection="1">
      <alignment horizontal="center" vertical="center" shrinkToFit="1"/>
      <protection hidden="1"/>
    </xf>
    <xf numFmtId="8" fontId="6" fillId="5" borderId="2" xfId="0" applyNumberFormat="1" applyFont="1" applyFill="1" applyBorder="1" applyAlignment="1" applyProtection="1">
      <alignment horizontal="center" vertical="center" shrinkToFit="1"/>
      <protection hidden="1"/>
    </xf>
    <xf numFmtId="0" fontId="6" fillId="6" borderId="1" xfId="1" applyNumberFormat="1" applyFont="1" applyFill="1" applyBorder="1" applyAlignment="1" applyProtection="1">
      <alignment horizontal="center" vertical="center" shrinkToFit="1"/>
      <protection hidden="1"/>
    </xf>
    <xf numFmtId="0" fontId="6" fillId="6" borderId="0" xfId="1" applyNumberFormat="1" applyFont="1" applyFill="1" applyBorder="1" applyAlignment="1" applyProtection="1">
      <alignment horizontal="center" vertical="center" shrinkToFit="1"/>
      <protection hidden="1"/>
    </xf>
    <xf numFmtId="0" fontId="16" fillId="5" borderId="1" xfId="0" applyFont="1" applyFill="1" applyBorder="1" applyAlignment="1" applyProtection="1">
      <alignment horizontal="center" vertical="center" shrinkToFit="1"/>
      <protection hidden="1"/>
    </xf>
    <xf numFmtId="0" fontId="16" fillId="5" borderId="0" xfId="0" applyFont="1" applyFill="1" applyAlignment="1" applyProtection="1">
      <alignment horizontal="center" vertical="center" shrinkToFit="1"/>
      <protection hidden="1"/>
    </xf>
    <xf numFmtId="0" fontId="16" fillId="5" borderId="2" xfId="0" applyFont="1" applyFill="1" applyBorder="1" applyAlignment="1" applyProtection="1">
      <alignment horizontal="center" vertical="center" shrinkToFit="1"/>
      <protection hidden="1"/>
    </xf>
    <xf numFmtId="164" fontId="20" fillId="6" borderId="14" xfId="0" applyNumberFormat="1" applyFont="1" applyFill="1" applyBorder="1" applyAlignment="1" applyProtection="1">
      <alignment horizontal="center" vertical="center" shrinkToFit="1"/>
      <protection hidden="1"/>
    </xf>
    <xf numFmtId="164" fontId="20" fillId="6" borderId="7" xfId="0" applyNumberFormat="1" applyFont="1" applyFill="1" applyBorder="1" applyAlignment="1" applyProtection="1">
      <alignment horizontal="center" vertical="center" shrinkToFit="1"/>
      <protection hidden="1"/>
    </xf>
    <xf numFmtId="10" fontId="6" fillId="6" borderId="0" xfId="1" applyNumberFormat="1" applyFont="1" applyFill="1" applyBorder="1" applyAlignment="1" applyProtection="1">
      <alignment horizontal="center" vertical="center" shrinkToFit="1"/>
      <protection hidden="1"/>
    </xf>
    <xf numFmtId="10" fontId="6" fillId="6" borderId="2" xfId="1" applyNumberFormat="1" applyFont="1" applyFill="1" applyBorder="1" applyAlignment="1" applyProtection="1">
      <alignment horizontal="center" vertical="center" shrinkToFit="1"/>
      <protection hidden="1"/>
    </xf>
    <xf numFmtId="1" fontId="6" fillId="6" borderId="7" xfId="0" applyNumberFormat="1" applyFont="1" applyFill="1" applyBorder="1" applyAlignment="1" applyProtection="1">
      <alignment horizontal="center" vertical="center" shrinkToFit="1"/>
      <protection hidden="1"/>
    </xf>
    <xf numFmtId="1" fontId="6" fillId="6" borderId="16" xfId="0" applyNumberFormat="1" applyFont="1" applyFill="1" applyBorder="1" applyAlignment="1" applyProtection="1">
      <alignment horizontal="center" vertical="center" shrinkToFit="1"/>
      <protection hidden="1"/>
    </xf>
    <xf numFmtId="0" fontId="16" fillId="2" borderId="0" xfId="0" applyFont="1" applyFill="1" applyAlignment="1" applyProtection="1">
      <alignment horizontal="center" vertical="center" wrapText="1"/>
      <protection hidden="1"/>
    </xf>
    <xf numFmtId="0" fontId="16" fillId="2" borderId="2" xfId="0" applyFont="1" applyFill="1" applyBorder="1" applyAlignment="1" applyProtection="1">
      <alignment horizontal="center" vertical="center" wrapText="1"/>
      <protection hidden="1"/>
    </xf>
    <xf numFmtId="0" fontId="6" fillId="2" borderId="0" xfId="0" applyFont="1" applyFill="1" applyAlignment="1" applyProtection="1">
      <alignment horizontal="center" vertical="center" wrapText="1"/>
      <protection hidden="1"/>
    </xf>
    <xf numFmtId="0" fontId="19" fillId="2" borderId="1" xfId="0" applyFont="1" applyFill="1" applyBorder="1" applyAlignment="1" applyProtection="1">
      <alignment horizontal="center" wrapText="1"/>
      <protection hidden="1"/>
    </xf>
    <xf numFmtId="0" fontId="16" fillId="2" borderId="0" xfId="0" applyFont="1" applyFill="1" applyAlignment="1" applyProtection="1">
      <alignment horizontal="left" vertical="top" wrapText="1"/>
      <protection hidden="1"/>
    </xf>
    <xf numFmtId="0" fontId="16" fillId="2" borderId="0" xfId="0" applyFont="1" applyFill="1" applyAlignment="1" applyProtection="1">
      <alignment horizontal="left" wrapText="1"/>
      <protection hidden="1"/>
    </xf>
    <xf numFmtId="0" fontId="15" fillId="4" borderId="6" xfId="0" applyFont="1" applyFill="1" applyBorder="1" applyAlignment="1" applyProtection="1">
      <alignment horizontal="center" vertical="center"/>
      <protection hidden="1"/>
    </xf>
    <xf numFmtId="0" fontId="15" fillId="4" borderId="0" xfId="0" applyFont="1" applyFill="1" applyAlignment="1" applyProtection="1">
      <alignment horizontal="center" vertical="center"/>
      <protection hidden="1"/>
    </xf>
    <xf numFmtId="0" fontId="24" fillId="6" borderId="6" xfId="0" applyFont="1" applyFill="1" applyBorder="1" applyAlignment="1" applyProtection="1">
      <alignment horizontal="left" vertical="top" wrapText="1" indent="2"/>
      <protection hidden="1"/>
    </xf>
    <xf numFmtId="0" fontId="6" fillId="6" borderId="0" xfId="0" applyFont="1" applyFill="1" applyAlignment="1" applyProtection="1">
      <alignment horizontal="left" vertical="top" wrapText="1" indent="2"/>
      <protection hidden="1"/>
    </xf>
    <xf numFmtId="0" fontId="6" fillId="6" borderId="6" xfId="0" applyFont="1" applyFill="1" applyBorder="1" applyAlignment="1" applyProtection="1">
      <alignment horizontal="left" vertical="top" wrapText="1" indent="2"/>
      <protection hidden="1"/>
    </xf>
    <xf numFmtId="0" fontId="16" fillId="2" borderId="1" xfId="0" applyFont="1" applyFill="1" applyBorder="1" applyAlignment="1" applyProtection="1">
      <alignment horizontal="center" vertical="center" wrapText="1"/>
      <protection hidden="1"/>
    </xf>
    <xf numFmtId="0" fontId="16" fillId="2" borderId="0" xfId="0" applyFont="1" applyFill="1" applyAlignment="1" applyProtection="1">
      <alignment horizontal="center"/>
      <protection hidden="1"/>
    </xf>
    <xf numFmtId="0" fontId="16" fillId="2" borderId="0" xfId="0" applyFont="1" applyFill="1" applyAlignment="1" applyProtection="1">
      <alignment horizontal="center" vertical="top" wrapText="1"/>
      <protection hidden="1"/>
    </xf>
    <xf numFmtId="0" fontId="8" fillId="2" borderId="0" xfId="0" applyFont="1" applyFill="1" applyAlignment="1" applyProtection="1">
      <alignment horizontal="center" vertical="center"/>
      <protection hidden="1"/>
    </xf>
    <xf numFmtId="0" fontId="8" fillId="2" borderId="19" xfId="0" applyFont="1" applyFill="1" applyBorder="1" applyAlignment="1" applyProtection="1">
      <alignment horizontal="center" vertical="center"/>
      <protection hidden="1"/>
    </xf>
    <xf numFmtId="0" fontId="6" fillId="2" borderId="0" xfId="0" applyFont="1" applyFill="1" applyAlignment="1" applyProtection="1">
      <alignment horizontal="left" vertical="center" wrapText="1"/>
      <protection hidden="1"/>
    </xf>
    <xf numFmtId="0" fontId="6" fillId="2" borderId="19" xfId="0" applyFont="1" applyFill="1" applyBorder="1" applyAlignment="1" applyProtection="1">
      <alignment horizontal="left" vertical="center" wrapText="1"/>
      <protection hidden="1"/>
    </xf>
    <xf numFmtId="0" fontId="10" fillId="2" borderId="0" xfId="0" applyFont="1" applyFill="1" applyAlignment="1" applyProtection="1">
      <alignment horizontal="left" vertical="center" wrapText="1"/>
      <protection hidden="1"/>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0064CC"/>
      <color rgb="FF8BC3FE"/>
      <color rgb="FFCDE5FF"/>
      <color rgb="FFD4DCF9"/>
      <color rgb="FF001F91"/>
      <color rgb="FFA2B2EB"/>
      <color rgb="FF001279"/>
      <color rgb="FFEEF2FF"/>
      <color rgb="FF2B3C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101601</xdr:colOff>
      <xdr:row>1</xdr:row>
      <xdr:rowOff>153582</xdr:rowOff>
    </xdr:from>
    <xdr:to>
      <xdr:col>3</xdr:col>
      <xdr:colOff>401321</xdr:colOff>
      <xdr:row>2</xdr:row>
      <xdr:rowOff>114261</xdr:rowOff>
    </xdr:to>
    <xdr:pic>
      <xdr:nvPicPr>
        <xdr:cNvPr id="2" name="Picture 1">
          <a:extLst>
            <a:ext uri="{FF2B5EF4-FFF2-40B4-BE49-F238E27FC236}">
              <a16:creationId xmlns:a16="http://schemas.microsoft.com/office/drawing/2014/main" id="{FCC9B2A1-5389-40C5-A487-257BE304B5C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82576" y="277407"/>
          <a:ext cx="1795145" cy="2654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101601</xdr:colOff>
      <xdr:row>1</xdr:row>
      <xdr:rowOff>152511</xdr:rowOff>
    </xdr:from>
    <xdr:to>
      <xdr:col>3</xdr:col>
      <xdr:colOff>397511</xdr:colOff>
      <xdr:row>2</xdr:row>
      <xdr:rowOff>111521</xdr:rowOff>
    </xdr:to>
    <xdr:pic>
      <xdr:nvPicPr>
        <xdr:cNvPr id="2" name="Picture 1">
          <a:extLst>
            <a:ext uri="{FF2B5EF4-FFF2-40B4-BE49-F238E27FC236}">
              <a16:creationId xmlns:a16="http://schemas.microsoft.com/office/drawing/2014/main" id="{E88503FD-04A7-4629-B198-09347E7735A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83818" y="276750"/>
          <a:ext cx="1795063" cy="2654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101601</xdr:colOff>
      <xdr:row>1</xdr:row>
      <xdr:rowOff>151959</xdr:rowOff>
    </xdr:from>
    <xdr:to>
      <xdr:col>3</xdr:col>
      <xdr:colOff>397511</xdr:colOff>
      <xdr:row>2</xdr:row>
      <xdr:rowOff>112074</xdr:rowOff>
    </xdr:to>
    <xdr:pic>
      <xdr:nvPicPr>
        <xdr:cNvPr id="2" name="Picture 1">
          <a:extLst>
            <a:ext uri="{FF2B5EF4-FFF2-40B4-BE49-F238E27FC236}">
              <a16:creationId xmlns:a16="http://schemas.microsoft.com/office/drawing/2014/main" id="{9718B064-8E50-4D84-A316-4DF68A7E6E7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82576" y="275784"/>
          <a:ext cx="1791335" cy="26491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BB797F-DAC3-403A-838E-560DC7A841F2}">
  <dimension ref="A1:P63"/>
  <sheetViews>
    <sheetView tabSelected="1" zoomScaleNormal="100" workbookViewId="0">
      <selection activeCell="I1" sqref="I1"/>
    </sheetView>
  </sheetViews>
  <sheetFormatPr defaultColWidth="0" defaultRowHeight="14.45" zeroHeight="1"/>
  <cols>
    <col min="1" max="1" width="2.7109375" style="4" customWidth="1"/>
    <col min="2" max="2" width="11.28515625" style="12" customWidth="1"/>
    <col min="3" max="3" width="11.140625" customWidth="1"/>
    <col min="4" max="4" width="13.28515625" customWidth="1"/>
    <col min="5" max="5" width="13.42578125" customWidth="1"/>
    <col min="6" max="6" width="13.42578125" style="7" customWidth="1"/>
    <col min="7" max="7" width="11.42578125" style="7" customWidth="1"/>
    <col min="8" max="8" width="9.7109375" customWidth="1"/>
    <col min="9" max="9" width="2.7109375" style="4" customWidth="1"/>
    <col min="10" max="10" width="9.140625" hidden="1" customWidth="1"/>
    <col min="11" max="11" width="8.85546875" hidden="1" customWidth="1"/>
    <col min="12" max="16" width="0" hidden="1" customWidth="1"/>
    <col min="17" max="16384" width="8.85546875" hidden="1"/>
  </cols>
  <sheetData>
    <row r="1" spans="1:16" s="11" customFormat="1" ht="9.75" customHeight="1" thickBot="1">
      <c r="A1" s="22"/>
      <c r="B1" s="22"/>
      <c r="C1" s="22" t="s">
        <v>0</v>
      </c>
      <c r="D1" s="22"/>
      <c r="E1" s="22"/>
      <c r="F1" s="23"/>
      <c r="G1" s="23"/>
      <c r="H1" s="22"/>
      <c r="I1" s="22"/>
    </row>
    <row r="2" spans="1:16" s="12" customFormat="1" ht="24" customHeight="1" thickTop="1">
      <c r="A2" s="22"/>
      <c r="B2" s="164" t="s">
        <v>1</v>
      </c>
      <c r="C2" s="165"/>
      <c r="D2" s="165"/>
      <c r="E2" s="165"/>
      <c r="F2" s="165"/>
      <c r="G2" s="165"/>
      <c r="H2" s="166"/>
      <c r="I2" s="22"/>
    </row>
    <row r="3" spans="1:16" s="12" customFormat="1" ht="15" thickBot="1">
      <c r="A3" s="22"/>
      <c r="B3" s="167"/>
      <c r="C3" s="168"/>
      <c r="D3" s="168"/>
      <c r="E3" s="168"/>
      <c r="F3" s="168"/>
      <c r="G3" s="168"/>
      <c r="H3" s="169"/>
      <c r="I3" s="22"/>
    </row>
    <row r="4" spans="1:16" s="12" customFormat="1" ht="24.75" customHeight="1" thickTop="1" thickBot="1">
      <c r="A4" s="22"/>
      <c r="B4" s="26" t="s">
        <v>2</v>
      </c>
      <c r="C4" s="61" t="s">
        <v>3</v>
      </c>
      <c r="D4" s="28" t="s">
        <v>4</v>
      </c>
      <c r="E4" s="28" t="s">
        <v>5</v>
      </c>
      <c r="F4" s="29" t="s">
        <v>6</v>
      </c>
      <c r="G4" s="28" t="s">
        <v>7</v>
      </c>
      <c r="H4" s="30" t="s">
        <v>8</v>
      </c>
      <c r="I4" s="22"/>
    </row>
    <row r="5" spans="1:16" ht="15" customHeight="1">
      <c r="A5" s="24"/>
      <c r="B5" s="62"/>
      <c r="C5" s="63"/>
      <c r="D5" s="64"/>
      <c r="E5" s="34">
        <f>C5*D5</f>
        <v>0</v>
      </c>
      <c r="F5" s="35" t="str">
        <f>IF((C5&lt;&gt; ""),E5/D22, "")</f>
        <v/>
      </c>
      <c r="G5" s="63"/>
      <c r="H5" s="36" t="str">
        <f>IF((G5&lt;&gt; ""),F5*G5, "")</f>
        <v/>
      </c>
      <c r="I5" s="24"/>
    </row>
    <row r="6" spans="1:16" ht="15" customHeight="1">
      <c r="A6" s="24"/>
      <c r="B6" s="65"/>
      <c r="C6" s="66"/>
      <c r="D6" s="67"/>
      <c r="E6" s="40">
        <f t="shared" ref="E6:E20" si="0">C6*D6</f>
        <v>0</v>
      </c>
      <c r="F6" s="35" t="str">
        <f>IF((C6&lt;&gt; ""),E6/D22, "")</f>
        <v/>
      </c>
      <c r="G6" s="66"/>
      <c r="H6" s="41" t="str">
        <f t="shared" ref="H6:H20" si="1">IF((G6&lt;&gt; ""),F6*G6, "")</f>
        <v/>
      </c>
      <c r="I6" s="24"/>
    </row>
    <row r="7" spans="1:16" ht="15" customHeight="1">
      <c r="A7" s="24"/>
      <c r="B7" s="65"/>
      <c r="C7" s="66"/>
      <c r="D7" s="67"/>
      <c r="E7" s="40">
        <f t="shared" si="0"/>
        <v>0</v>
      </c>
      <c r="F7" s="35" t="str">
        <f>IF((C7&lt;&gt; ""),E7/D22, "")</f>
        <v/>
      </c>
      <c r="G7" s="66"/>
      <c r="H7" s="41" t="str">
        <f t="shared" si="1"/>
        <v/>
      </c>
      <c r="I7" s="24"/>
      <c r="P7" s="2"/>
    </row>
    <row r="8" spans="1:16" ht="15" customHeight="1">
      <c r="A8" s="24"/>
      <c r="B8" s="65"/>
      <c r="C8" s="66"/>
      <c r="D8" s="67"/>
      <c r="E8" s="40">
        <f t="shared" si="0"/>
        <v>0</v>
      </c>
      <c r="F8" s="35" t="str">
        <f>IF((C8&lt;&gt; ""),E8/D22, "")</f>
        <v/>
      </c>
      <c r="G8" s="66"/>
      <c r="H8" s="41" t="str">
        <f t="shared" si="1"/>
        <v/>
      </c>
      <c r="I8" s="24"/>
      <c r="P8" s="2"/>
    </row>
    <row r="9" spans="1:16" ht="15" customHeight="1">
      <c r="A9" s="24"/>
      <c r="B9" s="65"/>
      <c r="C9" s="66"/>
      <c r="D9" s="67"/>
      <c r="E9" s="40">
        <f t="shared" si="0"/>
        <v>0</v>
      </c>
      <c r="F9" s="35" t="str">
        <f>IF((C9&lt;&gt; ""),E9/D22, "")</f>
        <v/>
      </c>
      <c r="G9" s="66"/>
      <c r="H9" s="41" t="str">
        <f t="shared" si="1"/>
        <v/>
      </c>
      <c r="I9" s="24"/>
      <c r="P9" s="2"/>
    </row>
    <row r="10" spans="1:16" ht="15" customHeight="1">
      <c r="A10" s="24"/>
      <c r="B10" s="65"/>
      <c r="C10" s="66"/>
      <c r="D10" s="67"/>
      <c r="E10" s="40">
        <f t="shared" si="0"/>
        <v>0</v>
      </c>
      <c r="F10" s="35" t="str">
        <f>IF((C10&lt;&gt; ""),E10/D22, "")</f>
        <v/>
      </c>
      <c r="G10" s="66"/>
      <c r="H10" s="41" t="str">
        <f t="shared" si="1"/>
        <v/>
      </c>
      <c r="I10" s="24"/>
      <c r="P10" s="2"/>
    </row>
    <row r="11" spans="1:16" ht="15" customHeight="1">
      <c r="A11" s="24"/>
      <c r="B11" s="65"/>
      <c r="C11" s="66"/>
      <c r="D11" s="67"/>
      <c r="E11" s="40">
        <f t="shared" si="0"/>
        <v>0</v>
      </c>
      <c r="F11" s="35" t="str">
        <f>IF((C11&lt;&gt; ""),E11/D22, "")</f>
        <v/>
      </c>
      <c r="G11" s="66"/>
      <c r="H11" s="41" t="str">
        <f t="shared" si="1"/>
        <v/>
      </c>
      <c r="I11" s="24"/>
      <c r="P11" s="2"/>
    </row>
    <row r="12" spans="1:16" ht="15" customHeight="1">
      <c r="A12" s="24"/>
      <c r="B12" s="65"/>
      <c r="C12" s="66"/>
      <c r="D12" s="67"/>
      <c r="E12" s="40">
        <f t="shared" si="0"/>
        <v>0</v>
      </c>
      <c r="F12" s="35" t="str">
        <f>IF((C12&lt;&gt; ""),E12/D22, "")</f>
        <v/>
      </c>
      <c r="G12" s="66"/>
      <c r="H12" s="41" t="str">
        <f t="shared" si="1"/>
        <v/>
      </c>
      <c r="I12" s="24"/>
    </row>
    <row r="13" spans="1:16" ht="15" customHeight="1">
      <c r="A13" s="24"/>
      <c r="B13" s="65"/>
      <c r="C13" s="66"/>
      <c r="D13" s="67"/>
      <c r="E13" s="40">
        <f t="shared" si="0"/>
        <v>0</v>
      </c>
      <c r="F13" s="35" t="str">
        <f>IF((C13&lt;&gt; ""),E13/D22, "")</f>
        <v/>
      </c>
      <c r="G13" s="66"/>
      <c r="H13" s="43" t="str">
        <f t="shared" si="1"/>
        <v/>
      </c>
      <c r="I13" s="24"/>
    </row>
    <row r="14" spans="1:16" ht="15" customHeight="1">
      <c r="A14" s="24"/>
      <c r="B14" s="65"/>
      <c r="C14" s="66"/>
      <c r="D14" s="67"/>
      <c r="E14" s="40">
        <f t="shared" si="0"/>
        <v>0</v>
      </c>
      <c r="F14" s="35" t="str">
        <f>IF((C14&lt;&gt; ""),E14/D22, "")</f>
        <v/>
      </c>
      <c r="G14" s="66"/>
      <c r="H14" s="43" t="str">
        <f t="shared" si="1"/>
        <v/>
      </c>
      <c r="I14" s="24"/>
      <c r="L14" s="2"/>
    </row>
    <row r="15" spans="1:16" ht="15" customHeight="1">
      <c r="A15" s="24"/>
      <c r="B15" s="65"/>
      <c r="C15" s="66"/>
      <c r="D15" s="67"/>
      <c r="E15" s="40">
        <f t="shared" si="0"/>
        <v>0</v>
      </c>
      <c r="F15" s="35" t="str">
        <f>IF((C15&lt;&gt; ""),E15/D22, "")</f>
        <v/>
      </c>
      <c r="G15" s="66"/>
      <c r="H15" s="43" t="str">
        <f t="shared" si="1"/>
        <v/>
      </c>
      <c r="I15" s="24"/>
    </row>
    <row r="16" spans="1:16" ht="15" customHeight="1">
      <c r="A16" s="24"/>
      <c r="B16" s="65"/>
      <c r="C16" s="66"/>
      <c r="D16" s="67"/>
      <c r="E16" s="40">
        <f t="shared" si="0"/>
        <v>0</v>
      </c>
      <c r="F16" s="35" t="str">
        <f>IF((C16&lt;&gt; ""),E16/D22, "")</f>
        <v/>
      </c>
      <c r="G16" s="66"/>
      <c r="H16" s="43" t="str">
        <f t="shared" si="1"/>
        <v/>
      </c>
      <c r="I16" s="24"/>
    </row>
    <row r="17" spans="1:9" ht="15" customHeight="1">
      <c r="A17" s="24"/>
      <c r="B17" s="65"/>
      <c r="C17" s="66"/>
      <c r="D17" s="67"/>
      <c r="E17" s="40">
        <f t="shared" si="0"/>
        <v>0</v>
      </c>
      <c r="F17" s="35" t="str">
        <f>IF((C17&lt;&gt; ""),E17/D22, "")</f>
        <v/>
      </c>
      <c r="G17" s="66"/>
      <c r="H17" s="43" t="str">
        <f t="shared" si="1"/>
        <v/>
      </c>
      <c r="I17" s="24"/>
    </row>
    <row r="18" spans="1:9" ht="15" customHeight="1">
      <c r="A18" s="24"/>
      <c r="B18" s="65"/>
      <c r="C18" s="66"/>
      <c r="D18" s="67"/>
      <c r="E18" s="40">
        <f t="shared" si="0"/>
        <v>0</v>
      </c>
      <c r="F18" s="35" t="str">
        <f>IF((C18&lt;&gt; ""),E18/D22, "")</f>
        <v/>
      </c>
      <c r="G18" s="66"/>
      <c r="H18" s="43" t="str">
        <f t="shared" si="1"/>
        <v/>
      </c>
      <c r="I18" s="24"/>
    </row>
    <row r="19" spans="1:9" ht="15" customHeight="1">
      <c r="A19" s="24"/>
      <c r="B19" s="65"/>
      <c r="C19" s="66"/>
      <c r="D19" s="67"/>
      <c r="E19" s="40">
        <f t="shared" si="0"/>
        <v>0</v>
      </c>
      <c r="F19" s="35" t="str">
        <f>IF((C19&lt;&gt; ""),E19/D22, "")</f>
        <v/>
      </c>
      <c r="G19" s="66"/>
      <c r="H19" s="43" t="str">
        <f t="shared" si="1"/>
        <v/>
      </c>
      <c r="I19" s="24"/>
    </row>
    <row r="20" spans="1:9" ht="15" customHeight="1" thickBot="1">
      <c r="A20" s="24"/>
      <c r="B20" s="68"/>
      <c r="C20" s="69"/>
      <c r="D20" s="69"/>
      <c r="E20" s="46">
        <f t="shared" si="0"/>
        <v>0</v>
      </c>
      <c r="F20" s="35" t="str">
        <f>IF((C20&lt;&gt; ""),E20/D22, "")</f>
        <v/>
      </c>
      <c r="G20" s="69"/>
      <c r="H20" s="43" t="str">
        <f t="shared" si="1"/>
        <v/>
      </c>
      <c r="I20" s="24"/>
    </row>
    <row r="21" spans="1:9" ht="15" customHeight="1">
      <c r="A21" s="22"/>
      <c r="B21" s="70"/>
      <c r="C21" s="71" t="s">
        <v>9</v>
      </c>
      <c r="D21" s="172" t="s">
        <v>10</v>
      </c>
      <c r="E21" s="172"/>
      <c r="F21" s="123" t="s">
        <v>11</v>
      </c>
      <c r="G21" s="172" t="s">
        <v>12</v>
      </c>
      <c r="H21" s="173"/>
      <c r="I21" s="48"/>
    </row>
    <row r="22" spans="1:9" ht="15" customHeight="1">
      <c r="A22" s="22"/>
      <c r="B22" s="72"/>
      <c r="C22" s="73">
        <f>SUM(C5:C20)</f>
        <v>0</v>
      </c>
      <c r="D22" s="177">
        <f>SUM(E5:E20)</f>
        <v>0</v>
      </c>
      <c r="E22" s="177"/>
      <c r="F22" s="76">
        <f>SUM(F5:F20)</f>
        <v>0</v>
      </c>
      <c r="G22" s="170">
        <f>SUM(H5:H20)</f>
        <v>0</v>
      </c>
      <c r="H22" s="171"/>
      <c r="I22" s="22"/>
    </row>
    <row r="23" spans="1:9" ht="15" customHeight="1">
      <c r="A23" s="22"/>
      <c r="B23" s="72"/>
      <c r="C23" s="73"/>
      <c r="D23" s="74"/>
      <c r="E23" s="75"/>
      <c r="F23" s="76"/>
      <c r="G23" s="54"/>
      <c r="H23" s="55"/>
      <c r="I23" s="22"/>
    </row>
    <row r="24" spans="1:9" ht="16.5" customHeight="1">
      <c r="A24" s="24"/>
      <c r="B24" s="174" t="s">
        <v>13</v>
      </c>
      <c r="C24" s="175"/>
      <c r="D24" s="57">
        <f>D22*G22</f>
        <v>0</v>
      </c>
      <c r="E24" s="163" t="s">
        <v>14</v>
      </c>
      <c r="F24" s="163"/>
      <c r="G24" s="77"/>
      <c r="H24" s="78"/>
      <c r="I24" s="24"/>
    </row>
    <row r="25" spans="1:9" ht="6" customHeight="1" thickBot="1">
      <c r="A25" s="22"/>
      <c r="B25" s="79"/>
      <c r="C25" s="80"/>
      <c r="D25" s="81"/>
      <c r="E25" s="82"/>
      <c r="F25" s="82"/>
      <c r="G25" s="82"/>
      <c r="H25" s="83"/>
      <c r="I25" s="22"/>
    </row>
    <row r="26" spans="1:9" ht="6.75" customHeight="1">
      <c r="A26" s="22"/>
      <c r="B26" s="84"/>
      <c r="C26" s="85"/>
      <c r="D26" s="85"/>
      <c r="E26" s="85"/>
      <c r="F26" s="85"/>
      <c r="G26" s="85"/>
      <c r="H26" s="86"/>
      <c r="I26" s="22"/>
    </row>
    <row r="27" spans="1:9" ht="15" customHeight="1">
      <c r="A27" s="22"/>
      <c r="B27" s="87"/>
      <c r="C27" s="176" t="s">
        <v>15</v>
      </c>
      <c r="D27" s="176"/>
      <c r="E27" s="176"/>
      <c r="F27" s="176"/>
      <c r="G27" s="176"/>
      <c r="H27" s="88"/>
      <c r="I27" s="22"/>
    </row>
    <row r="28" spans="1:9" ht="4.9000000000000004" customHeight="1">
      <c r="A28" s="22"/>
      <c r="B28" s="87"/>
      <c r="C28" s="89"/>
      <c r="D28" s="89"/>
      <c r="E28" s="89"/>
      <c r="F28" s="89"/>
      <c r="G28" s="89"/>
      <c r="H28" s="88"/>
      <c r="I28" s="22"/>
    </row>
    <row r="29" spans="1:9" ht="15" customHeight="1">
      <c r="A29" s="24"/>
      <c r="B29" s="60" t="s">
        <v>16</v>
      </c>
      <c r="C29" s="90"/>
      <c r="D29" s="91" t="s">
        <v>17</v>
      </c>
      <c r="E29" s="92"/>
      <c r="F29" s="93" t="s">
        <v>18</v>
      </c>
      <c r="G29" s="90"/>
      <c r="H29" s="94"/>
      <c r="I29" s="24"/>
    </row>
    <row r="30" spans="1:9" ht="4.9000000000000004" customHeight="1">
      <c r="A30" s="24"/>
      <c r="B30" s="95"/>
      <c r="C30" s="96"/>
      <c r="D30" s="96"/>
      <c r="E30" s="96"/>
      <c r="F30" s="96"/>
      <c r="G30" s="96"/>
      <c r="H30" s="94"/>
      <c r="I30" s="24"/>
    </row>
    <row r="31" spans="1:9" ht="15" customHeight="1">
      <c r="A31" s="24"/>
      <c r="B31" s="140"/>
      <c r="C31" s="178" t="s">
        <v>19</v>
      </c>
      <c r="D31" s="178"/>
      <c r="E31" s="178"/>
      <c r="F31" s="178"/>
      <c r="G31" s="178"/>
      <c r="H31" s="141"/>
      <c r="I31" s="24"/>
    </row>
    <row r="32" spans="1:9" ht="15" customHeight="1">
      <c r="A32" s="24"/>
      <c r="B32" s="138" t="s">
        <v>20</v>
      </c>
      <c r="C32" s="90"/>
      <c r="D32" s="137" t="s">
        <v>21</v>
      </c>
      <c r="E32" s="90"/>
      <c r="F32" s="137" t="s">
        <v>22</v>
      </c>
      <c r="G32" s="90"/>
      <c r="H32" s="94"/>
      <c r="I32" s="24"/>
    </row>
    <row r="33" spans="1:9" ht="4.9000000000000004" customHeight="1">
      <c r="A33" s="24"/>
      <c r="B33" s="95"/>
      <c r="C33" s="96"/>
      <c r="D33" s="96"/>
      <c r="E33" s="96"/>
      <c r="F33" s="96"/>
      <c r="G33" s="96"/>
      <c r="H33" s="94"/>
      <c r="I33" s="24"/>
    </row>
    <row r="34" spans="1:9" ht="15" customHeight="1">
      <c r="A34" s="24"/>
      <c r="B34" s="140"/>
      <c r="C34" s="178" t="s">
        <v>23</v>
      </c>
      <c r="D34" s="178"/>
      <c r="E34" s="178"/>
      <c r="F34" s="178"/>
      <c r="G34" s="178"/>
      <c r="H34" s="141"/>
      <c r="I34" s="24"/>
    </row>
    <row r="35" spans="1:9" ht="4.9000000000000004" customHeight="1">
      <c r="A35" s="24"/>
      <c r="B35" s="95"/>
      <c r="C35" s="96"/>
      <c r="D35" s="96"/>
      <c r="E35" s="96"/>
      <c r="F35" s="96"/>
      <c r="G35" s="96"/>
      <c r="H35" s="94"/>
      <c r="I35" s="24"/>
    </row>
    <row r="36" spans="1:9" ht="15" customHeight="1">
      <c r="A36" s="24"/>
      <c r="B36" s="60" t="s">
        <v>24</v>
      </c>
      <c r="C36" s="90"/>
      <c r="D36" s="91" t="s">
        <v>25</v>
      </c>
      <c r="E36" s="139"/>
      <c r="F36" s="93" t="s">
        <v>26</v>
      </c>
      <c r="G36" s="90"/>
      <c r="H36" s="94"/>
      <c r="I36" s="24"/>
    </row>
    <row r="37" spans="1:9" ht="4.9000000000000004" customHeight="1">
      <c r="A37" s="24"/>
      <c r="B37" s="95"/>
      <c r="C37" s="96"/>
      <c r="D37" s="96"/>
      <c r="E37" s="96"/>
      <c r="F37" s="96"/>
      <c r="G37" s="96"/>
      <c r="H37" s="94"/>
      <c r="I37" s="24"/>
    </row>
    <row r="38" spans="1:9" ht="15" customHeight="1">
      <c r="A38" s="24"/>
      <c r="B38" s="129" t="s">
        <v>27</v>
      </c>
      <c r="C38" s="131" t="str">
        <f>IF((C36&lt;&gt; ""),((D22*G24)*(1/C32))*G22, "")</f>
        <v/>
      </c>
      <c r="D38" s="130" t="s">
        <v>27</v>
      </c>
      <c r="E38" s="132" t="str">
        <f>IF((E36&lt;&gt; ""),((D22*G24)*(1/E32))*G22, "")</f>
        <v/>
      </c>
      <c r="F38" s="130" t="s">
        <v>27</v>
      </c>
      <c r="G38" s="131" t="str">
        <f>IF((G36&lt;&gt; ""),((D22*G24)*(1/G32))*G22, "")</f>
        <v/>
      </c>
      <c r="H38" s="94"/>
      <c r="I38" s="24"/>
    </row>
    <row r="39" spans="1:9" ht="4.9000000000000004" customHeight="1" thickBot="1">
      <c r="A39" s="24"/>
      <c r="B39" s="142"/>
      <c r="C39" s="143"/>
      <c r="D39" s="143"/>
      <c r="E39" s="143"/>
      <c r="F39" s="143"/>
      <c r="G39" s="143"/>
      <c r="H39" s="144"/>
      <c r="I39" s="24"/>
    </row>
    <row r="40" spans="1:9" ht="17.25" customHeight="1">
      <c r="A40" s="24"/>
      <c r="B40" s="95"/>
      <c r="C40" s="162" t="s">
        <v>28</v>
      </c>
      <c r="D40" s="162"/>
      <c r="E40" s="162"/>
      <c r="F40" s="162"/>
      <c r="G40" s="162"/>
      <c r="H40" s="94"/>
      <c r="I40" s="24"/>
    </row>
    <row r="41" spans="1:9" ht="5.25" customHeight="1">
      <c r="A41" s="24"/>
      <c r="B41" s="95"/>
      <c r="C41" s="96"/>
      <c r="D41" s="96"/>
      <c r="E41" s="96"/>
      <c r="F41" s="96"/>
      <c r="G41" s="96"/>
      <c r="H41" s="94"/>
      <c r="I41" s="24"/>
    </row>
    <row r="42" spans="1:9" ht="16.899999999999999" customHeight="1">
      <c r="A42" s="24"/>
      <c r="B42" s="133" t="s">
        <v>29</v>
      </c>
      <c r="C42" s="134" t="str">
        <f>IF((C29&lt;&gt; ""),C38/(C36*100), "")</f>
        <v/>
      </c>
      <c r="D42" s="135" t="s">
        <v>30</v>
      </c>
      <c r="E42" s="134" t="str">
        <f>IF((E29&lt;&gt; ""),E38/(E36*100), "")</f>
        <v/>
      </c>
      <c r="F42" s="136" t="s">
        <v>31</v>
      </c>
      <c r="G42" s="134" t="str">
        <f>IF((G29&lt;&gt; ""),G38/(G36*100), "")</f>
        <v/>
      </c>
      <c r="H42" s="94"/>
      <c r="I42" s="24"/>
    </row>
    <row r="43" spans="1:9" ht="4.9000000000000004" customHeight="1" thickBot="1">
      <c r="A43" s="24"/>
      <c r="B43" s="97"/>
      <c r="C43" s="98"/>
      <c r="D43" s="99"/>
      <c r="E43" s="98"/>
      <c r="F43" s="99"/>
      <c r="G43" s="98"/>
      <c r="H43" s="100"/>
      <c r="I43" s="24"/>
    </row>
    <row r="44" spans="1:9" s="4" customFormat="1" ht="10.15" customHeight="1" thickTop="1">
      <c r="A44" s="24"/>
      <c r="B44" s="22"/>
      <c r="C44" s="24"/>
      <c r="D44" s="24"/>
      <c r="E44" s="24"/>
      <c r="F44" s="101"/>
      <c r="G44" s="101"/>
      <c r="H44" s="24"/>
      <c r="I44" s="24"/>
    </row>
    <row r="45" spans="1:9" s="12" customFormat="1" hidden="1">
      <c r="A45" s="11"/>
      <c r="F45" s="13"/>
      <c r="G45" s="13"/>
      <c r="I45" s="11"/>
    </row>
    <row r="46" spans="1:9" s="12" customFormat="1" hidden="1">
      <c r="A46" s="11"/>
      <c r="F46" s="13"/>
      <c r="G46" s="13"/>
      <c r="I46" s="11"/>
    </row>
    <row r="47" spans="1:9" s="12" customFormat="1" hidden="1">
      <c r="A47" s="11"/>
      <c r="F47" s="13"/>
      <c r="G47" s="13"/>
      <c r="I47" s="11"/>
    </row>
    <row r="48" spans="1:9" s="12" customFormat="1" hidden="1">
      <c r="A48" s="11"/>
      <c r="F48" s="13"/>
      <c r="G48" s="13"/>
      <c r="I48" s="11"/>
    </row>
    <row r="49" spans="1:9" s="12" customFormat="1" hidden="1">
      <c r="A49" s="11"/>
      <c r="F49" s="13"/>
      <c r="G49" s="13"/>
      <c r="I49" s="11"/>
    </row>
    <row r="50" spans="1:9" s="12" customFormat="1" hidden="1">
      <c r="A50" s="11"/>
      <c r="F50" s="13"/>
      <c r="G50" s="13"/>
      <c r="I50" s="11"/>
    </row>
    <row r="51" spans="1:9" s="12" customFormat="1" hidden="1">
      <c r="A51" s="11"/>
      <c r="F51" s="13"/>
      <c r="G51" s="13"/>
      <c r="I51" s="11"/>
    </row>
    <row r="52" spans="1:9" s="12" customFormat="1" hidden="1">
      <c r="A52" s="11"/>
      <c r="F52" s="13"/>
      <c r="G52" s="13"/>
      <c r="I52" s="11"/>
    </row>
    <row r="53" spans="1:9" s="12" customFormat="1" hidden="1">
      <c r="A53" s="11"/>
      <c r="F53" s="13"/>
      <c r="G53" s="13"/>
      <c r="I53" s="11"/>
    </row>
    <row r="54" spans="1:9" s="12" customFormat="1" hidden="1">
      <c r="A54" s="11"/>
      <c r="F54" s="13"/>
      <c r="G54" s="13"/>
      <c r="I54" s="11"/>
    </row>
    <row r="55" spans="1:9" s="12" customFormat="1" hidden="1">
      <c r="A55" s="11"/>
      <c r="F55" s="13"/>
      <c r="G55" s="13"/>
      <c r="I55" s="11"/>
    </row>
    <row r="56" spans="1:9" s="12" customFormat="1" hidden="1">
      <c r="A56" s="11"/>
      <c r="F56" s="13"/>
      <c r="G56" s="13"/>
      <c r="I56" s="11"/>
    </row>
    <row r="57" spans="1:9" s="12" customFormat="1" hidden="1">
      <c r="A57" s="11"/>
      <c r="F57" s="13"/>
      <c r="G57" s="13"/>
      <c r="I57" s="11"/>
    </row>
    <row r="58" spans="1:9" s="12" customFormat="1" hidden="1">
      <c r="A58" s="11"/>
      <c r="F58" s="13"/>
      <c r="G58" s="13"/>
      <c r="I58" s="11"/>
    </row>
    <row r="59" spans="1:9" s="12" customFormat="1" hidden="1">
      <c r="A59" s="11"/>
      <c r="F59" s="13"/>
      <c r="G59" s="13"/>
      <c r="I59" s="11"/>
    </row>
    <row r="60" spans="1:9" s="12" customFormat="1" hidden="1">
      <c r="A60" s="11"/>
      <c r="F60" s="13"/>
      <c r="G60" s="13"/>
      <c r="I60" s="11"/>
    </row>
    <row r="61" spans="1:9" s="12" customFormat="1" hidden="1">
      <c r="A61" s="11"/>
      <c r="F61" s="13"/>
      <c r="G61" s="13"/>
      <c r="I61" s="11"/>
    </row>
    <row r="62" spans="1:9" s="12" customFormat="1" hidden="1">
      <c r="A62" s="11"/>
      <c r="F62" s="13"/>
      <c r="G62" s="13"/>
      <c r="I62" s="11"/>
    </row>
    <row r="63" spans="1:9" s="12" customFormat="1" hidden="1">
      <c r="A63" s="11"/>
      <c r="F63" s="13"/>
      <c r="G63" s="13"/>
      <c r="I63" s="11"/>
    </row>
  </sheetData>
  <sheetProtection algorithmName="SHA-512" hashValue="2I15meFbOma19oaPnorxeMAYic1K3i/eAfqIfr/ZQ4xavEbqz3rHziM+og7Iq0EiIftagF8t85yZw6iu8OcZKg==" saltValue="H1jsWz3sd98EhRXJS2Kozg==" spinCount="100000" sheet="1" objects="1" scenarios="1"/>
  <mergeCells count="11">
    <mergeCell ref="C40:G40"/>
    <mergeCell ref="E24:F24"/>
    <mergeCell ref="B2:H3"/>
    <mergeCell ref="G22:H22"/>
    <mergeCell ref="G21:H21"/>
    <mergeCell ref="B24:C24"/>
    <mergeCell ref="C27:G27"/>
    <mergeCell ref="D21:E21"/>
    <mergeCell ref="D22:E22"/>
    <mergeCell ref="C31:G31"/>
    <mergeCell ref="C34:G34"/>
  </mergeCells>
  <pageMargins left="0.7" right="0.7" top="0.75" bottom="0.75" header="0.3" footer="0.3"/>
  <pageSetup orientation="portrait" horizontalDpi="4294967293"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D99908-9FA7-484E-8592-51C6A5E01753}">
  <dimension ref="A1:V81"/>
  <sheetViews>
    <sheetView zoomScale="115" zoomScaleNormal="115" workbookViewId="0">
      <selection activeCell="O46" sqref="O46"/>
    </sheetView>
  </sheetViews>
  <sheetFormatPr defaultColWidth="0" defaultRowHeight="0" customHeight="1" zeroHeight="1"/>
  <cols>
    <col min="1" max="1" width="2.7109375" style="4" customWidth="1"/>
    <col min="2" max="2" width="11.28515625" customWidth="1"/>
    <col min="3" max="3" width="11.140625" customWidth="1"/>
    <col min="4" max="4" width="13.28515625" customWidth="1"/>
    <col min="5" max="5" width="13.42578125" customWidth="1"/>
    <col min="6" max="6" width="13.42578125" style="7" customWidth="1"/>
    <col min="7" max="7" width="11.42578125" style="7" customWidth="1"/>
    <col min="8" max="8" width="9.7109375" customWidth="1"/>
    <col min="9" max="9" width="2.7109375" style="4" customWidth="1"/>
    <col min="10" max="10" width="40.7109375" style="4" customWidth="1"/>
    <col min="11" max="12" width="1.7109375" style="4" customWidth="1"/>
    <col min="13" max="13" width="48.140625" style="4" customWidth="1"/>
    <col min="14" max="15" width="2.7109375" style="4" customWidth="1"/>
    <col min="16" max="16" width="9.140625" hidden="1" customWidth="1"/>
    <col min="17" max="17" width="8.85546875" hidden="1" customWidth="1"/>
    <col min="18" max="22" width="0" hidden="1" customWidth="1"/>
    <col min="23" max="16384" width="8.85546875" hidden="1"/>
  </cols>
  <sheetData>
    <row r="1" spans="1:22" s="4" customFormat="1" ht="10.15" customHeight="1" thickBot="1">
      <c r="A1" s="22"/>
      <c r="B1" s="22"/>
      <c r="C1" s="22"/>
      <c r="D1" s="22"/>
      <c r="E1" s="22"/>
      <c r="F1" s="23"/>
      <c r="G1" s="23"/>
      <c r="H1" s="22"/>
      <c r="I1" s="22"/>
      <c r="J1" s="22"/>
      <c r="K1" s="22"/>
      <c r="L1" s="22"/>
      <c r="M1" s="22"/>
      <c r="N1" s="22"/>
      <c r="O1" s="22"/>
    </row>
    <row r="2" spans="1:22" ht="24" customHeight="1" thickTop="1">
      <c r="A2" s="22"/>
      <c r="B2" s="164" t="s">
        <v>1</v>
      </c>
      <c r="C2" s="165"/>
      <c r="D2" s="165"/>
      <c r="E2" s="165"/>
      <c r="F2" s="165"/>
      <c r="G2" s="165"/>
      <c r="H2" s="166"/>
      <c r="I2" s="102"/>
      <c r="J2" s="208" t="s">
        <v>32</v>
      </c>
      <c r="K2" s="208"/>
      <c r="L2" s="208"/>
      <c r="M2" s="208"/>
      <c r="N2" s="103"/>
      <c r="O2" s="22"/>
    </row>
    <row r="3" spans="1:22" ht="15" thickBot="1">
      <c r="A3" s="22"/>
      <c r="B3" s="167"/>
      <c r="C3" s="168"/>
      <c r="D3" s="168"/>
      <c r="E3" s="168"/>
      <c r="F3" s="168"/>
      <c r="G3" s="168"/>
      <c r="H3" s="169"/>
      <c r="I3" s="104"/>
      <c r="J3" s="205" t="s">
        <v>33</v>
      </c>
      <c r="K3" s="205"/>
      <c r="L3" s="205"/>
      <c r="M3" s="205"/>
      <c r="N3" s="105"/>
      <c r="O3" s="22"/>
    </row>
    <row r="4" spans="1:22" ht="25.15" thickTop="1" thickBot="1">
      <c r="A4" s="22"/>
      <c r="B4" s="26" t="s">
        <v>2</v>
      </c>
      <c r="C4" s="27" t="s">
        <v>3</v>
      </c>
      <c r="D4" s="28" t="s">
        <v>4</v>
      </c>
      <c r="E4" s="27" t="s">
        <v>5</v>
      </c>
      <c r="F4" s="29" t="s">
        <v>6</v>
      </c>
      <c r="G4" s="28" t="s">
        <v>7</v>
      </c>
      <c r="H4" s="30" t="s">
        <v>8</v>
      </c>
      <c r="I4" s="104"/>
      <c r="J4" s="206"/>
      <c r="K4" s="206"/>
      <c r="L4" s="206"/>
      <c r="M4" s="206"/>
      <c r="N4" s="105"/>
      <c r="O4" s="22"/>
    </row>
    <row r="5" spans="1:22" ht="15" customHeight="1">
      <c r="A5" s="22"/>
      <c r="B5" s="185"/>
      <c r="C5" s="188"/>
      <c r="D5" s="191"/>
      <c r="E5" s="106">
        <v>0</v>
      </c>
      <c r="F5" s="194"/>
      <c r="G5" s="196"/>
      <c r="H5" s="199"/>
      <c r="I5" s="104"/>
      <c r="J5" s="107"/>
      <c r="K5" s="107"/>
      <c r="L5" s="107"/>
      <c r="M5" s="107"/>
      <c r="N5" s="105"/>
      <c r="O5" s="22"/>
    </row>
    <row r="6" spans="1:22" ht="15" customHeight="1">
      <c r="A6" s="22"/>
      <c r="B6" s="186"/>
      <c r="C6" s="189"/>
      <c r="D6" s="192"/>
      <c r="E6" s="108">
        <v>0</v>
      </c>
      <c r="F6" s="195"/>
      <c r="G6" s="197"/>
      <c r="H6" s="200"/>
      <c r="I6" s="104"/>
      <c r="J6" s="207"/>
      <c r="K6" s="207"/>
      <c r="L6" s="207"/>
      <c r="M6" s="207"/>
      <c r="N6" s="105"/>
      <c r="O6" s="22"/>
    </row>
    <row r="7" spans="1:22" ht="15" customHeight="1">
      <c r="A7" s="22"/>
      <c r="B7" s="186"/>
      <c r="C7" s="189"/>
      <c r="D7" s="192"/>
      <c r="E7" s="108">
        <v>0</v>
      </c>
      <c r="F7" s="195"/>
      <c r="G7" s="197"/>
      <c r="H7" s="200"/>
      <c r="I7" s="104"/>
      <c r="J7" s="109" t="s">
        <v>2</v>
      </c>
      <c r="K7" s="110"/>
      <c r="L7" s="109"/>
      <c r="M7" s="109" t="s">
        <v>34</v>
      </c>
      <c r="N7" s="105"/>
      <c r="O7" s="22"/>
      <c r="V7" s="2"/>
    </row>
    <row r="8" spans="1:22" ht="15" customHeight="1">
      <c r="A8" s="22"/>
      <c r="B8" s="186"/>
      <c r="C8" s="189"/>
      <c r="D8" s="192"/>
      <c r="E8" s="108">
        <v>0</v>
      </c>
      <c r="F8" s="195"/>
      <c r="G8" s="197"/>
      <c r="H8" s="200"/>
      <c r="I8" s="104"/>
      <c r="J8" s="209" t="s">
        <v>35</v>
      </c>
      <c r="K8" s="111"/>
      <c r="L8" s="49"/>
      <c r="M8" s="209" t="s">
        <v>36</v>
      </c>
      <c r="N8" s="105"/>
      <c r="O8" s="22"/>
      <c r="V8" s="2"/>
    </row>
    <row r="9" spans="1:22" ht="15" customHeight="1">
      <c r="A9" s="22"/>
      <c r="B9" s="186"/>
      <c r="C9" s="189"/>
      <c r="D9" s="192"/>
      <c r="E9" s="108">
        <v>0</v>
      </c>
      <c r="F9" s="195"/>
      <c r="G9" s="197"/>
      <c r="H9" s="200"/>
      <c r="I9" s="104"/>
      <c r="J9" s="209"/>
      <c r="K9" s="111"/>
      <c r="L9" s="49"/>
      <c r="M9" s="209"/>
      <c r="N9" s="105"/>
      <c r="O9" s="22"/>
      <c r="V9" s="2"/>
    </row>
    <row r="10" spans="1:22" ht="15" customHeight="1">
      <c r="A10" s="22"/>
      <c r="B10" s="186"/>
      <c r="C10" s="189"/>
      <c r="D10" s="192"/>
      <c r="E10" s="108">
        <v>0</v>
      </c>
      <c r="F10" s="195"/>
      <c r="G10" s="197"/>
      <c r="H10" s="200"/>
      <c r="I10" s="104"/>
      <c r="J10" s="109" t="s">
        <v>3</v>
      </c>
      <c r="K10" s="110"/>
      <c r="L10" s="109"/>
      <c r="M10" s="109" t="s">
        <v>7</v>
      </c>
      <c r="N10" s="105"/>
      <c r="O10" s="22"/>
      <c r="V10" s="2"/>
    </row>
    <row r="11" spans="1:22" ht="15" customHeight="1">
      <c r="A11" s="22"/>
      <c r="B11" s="186"/>
      <c r="C11" s="189"/>
      <c r="D11" s="192"/>
      <c r="E11" s="108">
        <v>0</v>
      </c>
      <c r="F11" s="195"/>
      <c r="G11" s="197"/>
      <c r="H11" s="200"/>
      <c r="I11" s="104"/>
      <c r="J11" s="209" t="s">
        <v>37</v>
      </c>
      <c r="K11" s="111"/>
      <c r="L11" s="49"/>
      <c r="M11" s="209" t="s">
        <v>38</v>
      </c>
      <c r="N11" s="105"/>
      <c r="O11" s="22"/>
      <c r="V11" s="2"/>
    </row>
    <row r="12" spans="1:22" ht="15" customHeight="1">
      <c r="A12" s="22"/>
      <c r="B12" s="186"/>
      <c r="C12" s="189"/>
      <c r="D12" s="192"/>
      <c r="E12" s="108">
        <v>0</v>
      </c>
      <c r="F12" s="195"/>
      <c r="G12" s="197"/>
      <c r="H12" s="200"/>
      <c r="I12" s="104"/>
      <c r="J12" s="209"/>
      <c r="K12" s="111"/>
      <c r="L12" s="49"/>
      <c r="M12" s="209"/>
      <c r="N12" s="105"/>
      <c r="O12" s="22"/>
    </row>
    <row r="13" spans="1:22" ht="15" customHeight="1">
      <c r="A13" s="22"/>
      <c r="B13" s="186"/>
      <c r="C13" s="189"/>
      <c r="D13" s="192"/>
      <c r="E13" s="108">
        <v>0</v>
      </c>
      <c r="F13" s="195"/>
      <c r="G13" s="197"/>
      <c r="H13" s="200"/>
      <c r="I13" s="104"/>
      <c r="J13" s="109" t="s">
        <v>4</v>
      </c>
      <c r="K13" s="110"/>
      <c r="L13" s="109"/>
      <c r="M13" s="209"/>
      <c r="N13" s="105"/>
      <c r="O13" s="22"/>
    </row>
    <row r="14" spans="1:22" ht="15" customHeight="1">
      <c r="A14" s="22"/>
      <c r="B14" s="186"/>
      <c r="C14" s="189"/>
      <c r="D14" s="192"/>
      <c r="E14" s="108">
        <v>0</v>
      </c>
      <c r="F14" s="201"/>
      <c r="G14" s="197"/>
      <c r="H14" s="203"/>
      <c r="I14" s="104"/>
      <c r="J14" s="210" t="s">
        <v>39</v>
      </c>
      <c r="K14" s="111"/>
      <c r="L14" s="49"/>
      <c r="M14" s="209"/>
      <c r="N14" s="105"/>
      <c r="O14" s="22"/>
      <c r="R14" s="2"/>
    </row>
    <row r="15" spans="1:22" ht="15" customHeight="1">
      <c r="A15" s="22"/>
      <c r="B15" s="186"/>
      <c r="C15" s="189"/>
      <c r="D15" s="192"/>
      <c r="E15" s="108">
        <v>0</v>
      </c>
      <c r="F15" s="201"/>
      <c r="G15" s="197"/>
      <c r="H15" s="203"/>
      <c r="I15" s="104"/>
      <c r="J15" s="210"/>
      <c r="K15" s="111"/>
      <c r="L15" s="49"/>
      <c r="M15" s="109" t="s">
        <v>8</v>
      </c>
      <c r="N15" s="105"/>
      <c r="O15" s="22"/>
    </row>
    <row r="16" spans="1:22" ht="15" customHeight="1">
      <c r="A16" s="22"/>
      <c r="B16" s="186"/>
      <c r="C16" s="189"/>
      <c r="D16" s="192"/>
      <c r="E16" s="108">
        <v>0</v>
      </c>
      <c r="F16" s="201"/>
      <c r="G16" s="197"/>
      <c r="H16" s="203"/>
      <c r="I16" s="104"/>
      <c r="J16" s="109" t="s">
        <v>5</v>
      </c>
      <c r="K16" s="110"/>
      <c r="L16" s="109"/>
      <c r="M16" s="209" t="s">
        <v>40</v>
      </c>
      <c r="N16" s="105"/>
      <c r="O16" s="22"/>
    </row>
    <row r="17" spans="1:15" ht="15" customHeight="1">
      <c r="A17" s="22"/>
      <c r="B17" s="186"/>
      <c r="C17" s="189"/>
      <c r="D17" s="192"/>
      <c r="E17" s="108">
        <v>0</v>
      </c>
      <c r="F17" s="201"/>
      <c r="G17" s="197"/>
      <c r="H17" s="203"/>
      <c r="I17" s="104"/>
      <c r="J17" s="209" t="s">
        <v>41</v>
      </c>
      <c r="K17" s="111"/>
      <c r="L17" s="49"/>
      <c r="M17" s="209"/>
      <c r="N17" s="105"/>
      <c r="O17" s="22"/>
    </row>
    <row r="18" spans="1:15" ht="15" customHeight="1">
      <c r="A18" s="22"/>
      <c r="B18" s="186"/>
      <c r="C18" s="189"/>
      <c r="D18" s="192"/>
      <c r="E18" s="108">
        <v>0</v>
      </c>
      <c r="F18" s="201"/>
      <c r="G18" s="197"/>
      <c r="H18" s="203"/>
      <c r="I18" s="104"/>
      <c r="J18" s="209"/>
      <c r="K18" s="111"/>
      <c r="L18" s="49"/>
      <c r="M18" s="209"/>
      <c r="N18" s="105"/>
      <c r="O18" s="22"/>
    </row>
    <row r="19" spans="1:15" ht="15" customHeight="1">
      <c r="A19" s="22"/>
      <c r="B19" s="186"/>
      <c r="C19" s="189"/>
      <c r="D19" s="192"/>
      <c r="E19" s="108">
        <v>0</v>
      </c>
      <c r="F19" s="201"/>
      <c r="G19" s="197"/>
      <c r="H19" s="203"/>
      <c r="I19" s="104"/>
      <c r="J19" s="209"/>
      <c r="K19" s="111"/>
      <c r="L19" s="49"/>
      <c r="M19" s="22"/>
      <c r="N19" s="105"/>
      <c r="O19" s="22"/>
    </row>
    <row r="20" spans="1:15" ht="15" customHeight="1" thickBot="1">
      <c r="A20" s="22"/>
      <c r="B20" s="187"/>
      <c r="C20" s="190"/>
      <c r="D20" s="193"/>
      <c r="E20" s="112">
        <v>0</v>
      </c>
      <c r="F20" s="202"/>
      <c r="G20" s="198"/>
      <c r="H20" s="204"/>
      <c r="I20" s="104"/>
      <c r="J20" s="179"/>
      <c r="K20" s="179"/>
      <c r="L20" s="179"/>
      <c r="M20" s="179"/>
      <c r="N20" s="105"/>
      <c r="O20" s="22"/>
    </row>
    <row r="21" spans="1:15" ht="15" customHeight="1">
      <c r="A21" s="22"/>
      <c r="B21" s="47"/>
      <c r="C21" s="71" t="s">
        <v>9</v>
      </c>
      <c r="D21" s="172" t="s">
        <v>10</v>
      </c>
      <c r="E21" s="172"/>
      <c r="F21" s="123" t="s">
        <v>11</v>
      </c>
      <c r="G21" s="172" t="s">
        <v>12</v>
      </c>
      <c r="H21" s="173"/>
      <c r="I21" s="113"/>
      <c r="J21" s="182" t="s">
        <v>42</v>
      </c>
      <c r="K21" s="182"/>
      <c r="L21" s="182"/>
      <c r="M21" s="182"/>
      <c r="N21" s="114"/>
      <c r="O21" s="48"/>
    </row>
    <row r="22" spans="1:15" ht="15" customHeight="1">
      <c r="A22" s="22"/>
      <c r="B22" s="50"/>
      <c r="C22" s="51">
        <v>0</v>
      </c>
      <c r="D22" s="177">
        <v>0</v>
      </c>
      <c r="E22" s="177"/>
      <c r="F22" s="53">
        <v>0</v>
      </c>
      <c r="G22" s="170">
        <v>0</v>
      </c>
      <c r="H22" s="171"/>
      <c r="I22" s="104"/>
      <c r="J22" s="183"/>
      <c r="K22" s="183"/>
      <c r="L22" s="183"/>
      <c r="M22" s="183"/>
      <c r="N22" s="105"/>
      <c r="O22" s="22"/>
    </row>
    <row r="23" spans="1:15" ht="15" customHeight="1">
      <c r="A23" s="22"/>
      <c r="B23" s="50"/>
      <c r="C23" s="51"/>
      <c r="D23" s="56"/>
      <c r="E23" s="52"/>
      <c r="F23" s="53"/>
      <c r="G23" s="54"/>
      <c r="H23" s="55"/>
      <c r="I23" s="104"/>
      <c r="J23" s="183"/>
      <c r="K23" s="183"/>
      <c r="L23" s="183"/>
      <c r="M23" s="183"/>
      <c r="N23" s="105"/>
      <c r="O23" s="22"/>
    </row>
    <row r="24" spans="1:15" ht="15" customHeight="1">
      <c r="A24" s="22"/>
      <c r="B24" s="180" t="s">
        <v>13</v>
      </c>
      <c r="C24" s="181"/>
      <c r="D24" s="115">
        <v>0</v>
      </c>
      <c r="E24" s="163" t="s">
        <v>14</v>
      </c>
      <c r="F24" s="163"/>
      <c r="G24" s="58"/>
      <c r="H24" s="59"/>
      <c r="I24" s="104"/>
      <c r="J24" s="183"/>
      <c r="K24" s="183"/>
      <c r="L24" s="183"/>
      <c r="M24" s="183"/>
      <c r="N24" s="105"/>
      <c r="O24" s="22"/>
    </row>
    <row r="25" spans="1:15" ht="6.75" customHeight="1" thickBot="1">
      <c r="A25" s="22"/>
      <c r="B25" s="116"/>
      <c r="C25" s="74"/>
      <c r="D25" s="117"/>
      <c r="E25" s="117"/>
      <c r="F25" s="118"/>
      <c r="G25" s="119"/>
      <c r="H25" s="83"/>
      <c r="I25" s="104"/>
      <c r="J25" s="184"/>
      <c r="K25" s="184"/>
      <c r="L25" s="184"/>
      <c r="M25" s="184"/>
      <c r="N25" s="105"/>
      <c r="O25" s="22"/>
    </row>
    <row r="26" spans="1:15" ht="7.5" customHeight="1">
      <c r="A26" s="22"/>
      <c r="B26" s="84"/>
      <c r="C26" s="85"/>
      <c r="D26" s="85"/>
      <c r="E26" s="85"/>
      <c r="F26" s="85"/>
      <c r="G26" s="85"/>
      <c r="H26" s="86"/>
      <c r="I26" s="104"/>
      <c r="J26" s="216" t="s">
        <v>43</v>
      </c>
      <c r="K26" s="216"/>
      <c r="L26" s="216"/>
      <c r="M26" s="216"/>
      <c r="N26" s="105"/>
      <c r="O26" s="22"/>
    </row>
    <row r="27" spans="1:15" ht="15" customHeight="1">
      <c r="A27" s="22"/>
      <c r="B27" s="87"/>
      <c r="C27" s="176" t="s">
        <v>15</v>
      </c>
      <c r="D27" s="176"/>
      <c r="E27" s="176"/>
      <c r="F27" s="176"/>
      <c r="G27" s="176"/>
      <c r="H27" s="88"/>
      <c r="I27" s="104"/>
      <c r="J27" s="205"/>
      <c r="K27" s="205"/>
      <c r="L27" s="205"/>
      <c r="M27" s="205"/>
      <c r="N27" s="105"/>
      <c r="O27" s="22"/>
    </row>
    <row r="28" spans="1:15" ht="4.9000000000000004" customHeight="1">
      <c r="A28" s="22"/>
      <c r="B28" s="87"/>
      <c r="C28" s="89"/>
      <c r="D28" s="89"/>
      <c r="E28" s="89"/>
      <c r="F28" s="89"/>
      <c r="G28" s="89"/>
      <c r="H28" s="88"/>
      <c r="I28" s="104"/>
      <c r="J28" s="205"/>
      <c r="K28" s="205"/>
      <c r="L28" s="205"/>
      <c r="M28" s="205"/>
      <c r="N28" s="105"/>
      <c r="O28" s="22"/>
    </row>
    <row r="29" spans="1:15" ht="15" customHeight="1">
      <c r="A29" s="22"/>
      <c r="B29" s="60" t="s">
        <v>16</v>
      </c>
      <c r="C29" s="90"/>
      <c r="D29" s="91" t="s">
        <v>17</v>
      </c>
      <c r="E29" s="92"/>
      <c r="F29" s="93" t="s">
        <v>18</v>
      </c>
      <c r="G29" s="90"/>
      <c r="H29" s="94"/>
      <c r="I29" s="104"/>
      <c r="J29" s="205"/>
      <c r="K29" s="205"/>
      <c r="L29" s="205"/>
      <c r="M29" s="205"/>
      <c r="N29" s="105"/>
      <c r="O29" s="22"/>
    </row>
    <row r="30" spans="1:15" ht="4.9000000000000004" customHeight="1" thickBot="1">
      <c r="A30" s="22"/>
      <c r="B30" s="95"/>
      <c r="C30" s="96"/>
      <c r="D30" s="96"/>
      <c r="E30" s="96"/>
      <c r="F30" s="96"/>
      <c r="G30" s="96"/>
      <c r="H30" s="94"/>
      <c r="I30" s="104"/>
      <c r="J30" s="145"/>
      <c r="K30" s="145"/>
      <c r="L30" s="145"/>
      <c r="M30" s="145"/>
      <c r="N30" s="105"/>
      <c r="O30" s="22"/>
    </row>
    <row r="31" spans="1:15" ht="15" customHeight="1">
      <c r="A31" s="22"/>
      <c r="B31" s="140"/>
      <c r="C31" s="178" t="s">
        <v>19</v>
      </c>
      <c r="D31" s="178"/>
      <c r="E31" s="178"/>
      <c r="F31" s="178"/>
      <c r="G31" s="178"/>
      <c r="H31" s="141"/>
      <c r="I31" s="104"/>
      <c r="J31" s="205" t="s">
        <v>44</v>
      </c>
      <c r="K31" s="205"/>
      <c r="L31" s="205"/>
      <c r="M31" s="205"/>
      <c r="N31" s="105"/>
      <c r="O31" s="22"/>
    </row>
    <row r="32" spans="1:15" ht="15" customHeight="1">
      <c r="A32" s="22"/>
      <c r="B32" s="138" t="s">
        <v>20</v>
      </c>
      <c r="C32" s="90"/>
      <c r="D32" s="137" t="s">
        <v>21</v>
      </c>
      <c r="E32" s="90"/>
      <c r="F32" s="137" t="s">
        <v>22</v>
      </c>
      <c r="G32" s="90"/>
      <c r="H32" s="94"/>
      <c r="I32" s="104"/>
      <c r="J32" s="205"/>
      <c r="K32" s="205"/>
      <c r="L32" s="205"/>
      <c r="M32" s="205"/>
      <c r="N32" s="105"/>
      <c r="O32" s="22"/>
    </row>
    <row r="33" spans="1:15" ht="4.9000000000000004" customHeight="1">
      <c r="A33" s="22"/>
      <c r="B33" s="95"/>
      <c r="C33" s="96"/>
      <c r="D33" s="96"/>
      <c r="E33" s="96"/>
      <c r="F33" s="96"/>
      <c r="G33" s="96"/>
      <c r="H33" s="94"/>
      <c r="I33" s="104"/>
      <c r="J33" s="205"/>
      <c r="K33" s="205"/>
      <c r="L33" s="205"/>
      <c r="M33" s="205"/>
      <c r="N33" s="105"/>
      <c r="O33" s="22"/>
    </row>
    <row r="34" spans="1:15" ht="15" customHeight="1" thickBot="1">
      <c r="A34" s="22"/>
      <c r="B34" s="140"/>
      <c r="C34" s="178" t="s">
        <v>23</v>
      </c>
      <c r="D34" s="178"/>
      <c r="E34" s="178"/>
      <c r="F34" s="178"/>
      <c r="G34" s="178"/>
      <c r="H34" s="141"/>
      <c r="I34" s="104"/>
      <c r="J34" s="120"/>
      <c r="K34" s="120"/>
      <c r="L34" s="120"/>
      <c r="M34" s="120"/>
      <c r="N34" s="105"/>
      <c r="O34" s="22"/>
    </row>
    <row r="35" spans="1:15" ht="4.9000000000000004" customHeight="1">
      <c r="A35" s="22"/>
      <c r="B35" s="95"/>
      <c r="C35" s="96"/>
      <c r="D35" s="96"/>
      <c r="E35" s="96"/>
      <c r="F35" s="96"/>
      <c r="G35" s="96"/>
      <c r="H35" s="147"/>
      <c r="I35" s="104"/>
      <c r="J35" s="22"/>
      <c r="K35" s="22"/>
      <c r="L35" s="22"/>
      <c r="M35" s="22"/>
      <c r="N35" s="148"/>
      <c r="O35" s="22"/>
    </row>
    <row r="36" spans="1:15" ht="15" customHeight="1">
      <c r="A36" s="22"/>
      <c r="B36" s="60" t="s">
        <v>24</v>
      </c>
      <c r="C36" s="90"/>
      <c r="D36" s="91" t="s">
        <v>25</v>
      </c>
      <c r="E36" s="139"/>
      <c r="F36" s="93" t="s">
        <v>26</v>
      </c>
      <c r="G36" s="90"/>
      <c r="H36" s="147"/>
      <c r="I36" s="104"/>
      <c r="J36" s="217" t="s">
        <v>45</v>
      </c>
      <c r="K36" s="217"/>
      <c r="L36" s="217"/>
      <c r="M36" s="217"/>
      <c r="N36" s="148"/>
      <c r="O36" s="22"/>
    </row>
    <row r="37" spans="1:15" ht="4.9000000000000004" customHeight="1">
      <c r="A37" s="22"/>
      <c r="B37" s="95"/>
      <c r="C37" s="96"/>
      <c r="D37" s="96"/>
      <c r="E37" s="96"/>
      <c r="F37" s="96"/>
      <c r="G37" s="96"/>
      <c r="H37" s="147"/>
      <c r="I37" s="104"/>
      <c r="J37" s="22"/>
      <c r="K37" s="22"/>
      <c r="L37" s="22"/>
      <c r="M37" s="22"/>
      <c r="N37" s="148"/>
      <c r="O37" s="22"/>
    </row>
    <row r="38" spans="1:15" s="4" customFormat="1" ht="15" customHeight="1">
      <c r="A38" s="22"/>
      <c r="B38" s="129" t="s">
        <v>27</v>
      </c>
      <c r="C38" s="131" t="str">
        <f>IF((C36&lt;&gt; ""),((D22*G24)*(1/C32))*G22, "")</f>
        <v/>
      </c>
      <c r="D38" s="130" t="s">
        <v>27</v>
      </c>
      <c r="E38" s="132" t="str">
        <f>IF((E36&lt;&gt; ""),((D22*G24)*(1/E32))*G22, "")</f>
        <v/>
      </c>
      <c r="F38" s="130" t="s">
        <v>27</v>
      </c>
      <c r="G38" s="131" t="str">
        <f>IF((G36&lt;&gt; ""),((D22*G24)*(1/G32))*G22, "")</f>
        <v/>
      </c>
      <c r="H38" s="147"/>
      <c r="I38" s="104"/>
      <c r="J38" s="22"/>
      <c r="K38" s="22"/>
      <c r="L38" s="22"/>
      <c r="M38" s="22"/>
      <c r="N38" s="148"/>
      <c r="O38" s="22"/>
    </row>
    <row r="39" spans="1:15" s="4" customFormat="1" ht="4.9000000000000004" customHeight="1" thickBot="1">
      <c r="A39" s="22"/>
      <c r="B39" s="159"/>
      <c r="C39" s="160"/>
      <c r="D39" s="160"/>
      <c r="E39" s="160"/>
      <c r="F39" s="160"/>
      <c r="G39" s="160"/>
      <c r="H39" s="161"/>
      <c r="I39" s="104"/>
      <c r="J39" s="120"/>
      <c r="K39" s="120"/>
      <c r="L39" s="120"/>
      <c r="M39" s="120"/>
      <c r="N39" s="148"/>
      <c r="O39" s="22"/>
    </row>
    <row r="40" spans="1:15" s="4" customFormat="1" ht="15" customHeight="1">
      <c r="A40" s="22"/>
      <c r="B40" s="95"/>
      <c r="C40" s="176" t="s">
        <v>28</v>
      </c>
      <c r="D40" s="176"/>
      <c r="E40" s="176"/>
      <c r="F40" s="176"/>
      <c r="G40" s="176"/>
      <c r="H40" s="147"/>
      <c r="I40" s="104"/>
      <c r="J40" s="205" t="s">
        <v>46</v>
      </c>
      <c r="K40" s="205"/>
      <c r="L40" s="205"/>
      <c r="M40" s="205"/>
      <c r="N40" s="148"/>
      <c r="O40" s="22"/>
    </row>
    <row r="41" spans="1:15" s="4" customFormat="1" ht="4.9000000000000004" customHeight="1">
      <c r="A41" s="22"/>
      <c r="B41" s="95"/>
      <c r="C41" s="96"/>
      <c r="D41" s="96"/>
      <c r="E41" s="96"/>
      <c r="F41" s="96"/>
      <c r="G41" s="96"/>
      <c r="H41" s="147"/>
      <c r="I41" s="104"/>
      <c r="J41" s="205"/>
      <c r="K41" s="205"/>
      <c r="L41" s="205"/>
      <c r="M41" s="205"/>
      <c r="N41" s="148"/>
      <c r="O41" s="22"/>
    </row>
    <row r="42" spans="1:15" s="4" customFormat="1" ht="15" customHeight="1">
      <c r="A42" s="22"/>
      <c r="B42" s="60" t="s">
        <v>29</v>
      </c>
      <c r="C42" s="134" t="str">
        <f>IF((C29&lt;&gt; ""),C38/(C36*100), "")</f>
        <v/>
      </c>
      <c r="D42" s="91" t="s">
        <v>30</v>
      </c>
      <c r="E42" s="134" t="str">
        <f>IF((E29&lt;&gt; ""),E38/(E36*100), "")</f>
        <v/>
      </c>
      <c r="F42" s="93" t="s">
        <v>31</v>
      </c>
      <c r="G42" s="134" t="str">
        <f>IF((G29&lt;&gt; ""),G38/(G36*100), "")</f>
        <v/>
      </c>
      <c r="H42" s="147"/>
      <c r="I42" s="104"/>
      <c r="J42" s="205"/>
      <c r="K42" s="205"/>
      <c r="L42" s="205"/>
      <c r="M42" s="205"/>
      <c r="N42" s="148"/>
      <c r="O42" s="22"/>
    </row>
    <row r="43" spans="1:15" s="4" customFormat="1" ht="8.4499999999999993" customHeight="1">
      <c r="A43" s="22"/>
      <c r="B43" s="151"/>
      <c r="C43" s="152"/>
      <c r="D43" s="153"/>
      <c r="E43" s="152"/>
      <c r="F43" s="153"/>
      <c r="G43" s="152"/>
      <c r="H43" s="158"/>
      <c r="I43" s="104"/>
      <c r="J43" s="205"/>
      <c r="K43" s="205"/>
      <c r="L43" s="205"/>
      <c r="M43" s="205"/>
      <c r="N43" s="148"/>
      <c r="O43" s="22"/>
    </row>
    <row r="44" spans="1:15" s="4" customFormat="1" ht="10.15" customHeight="1" thickBot="1">
      <c r="A44" s="22"/>
      <c r="B44" s="154"/>
      <c r="C44" s="155"/>
      <c r="D44" s="155"/>
      <c r="E44" s="155"/>
      <c r="F44" s="156"/>
      <c r="G44" s="156"/>
      <c r="H44" s="157"/>
      <c r="I44" s="146"/>
      <c r="J44" s="146"/>
      <c r="K44" s="146"/>
      <c r="L44" s="146"/>
      <c r="M44" s="146"/>
      <c r="N44" s="149"/>
      <c r="O44" s="22"/>
    </row>
    <row r="45" spans="1:15" s="4" customFormat="1" ht="10.15" customHeight="1" thickTop="1">
      <c r="A45" s="22"/>
      <c r="B45" s="109"/>
      <c r="C45" s="22"/>
      <c r="D45" s="22"/>
      <c r="E45" s="22"/>
      <c r="F45" s="23"/>
      <c r="G45" s="23"/>
      <c r="H45" s="22"/>
      <c r="I45" s="22"/>
      <c r="J45" s="22"/>
      <c r="K45" s="22"/>
      <c r="L45" s="22"/>
      <c r="M45" s="22"/>
      <c r="N45" s="22"/>
      <c r="O45" s="22"/>
    </row>
    <row r="46" spans="1:15" s="4" customFormat="1" ht="18.600000000000001" customHeight="1">
      <c r="A46" s="22"/>
      <c r="B46" s="211" t="s">
        <v>47</v>
      </c>
      <c r="C46" s="212"/>
      <c r="D46" s="212"/>
      <c r="E46" s="212"/>
      <c r="F46" s="212"/>
      <c r="G46" s="212"/>
      <c r="H46" s="212"/>
      <c r="I46" s="212"/>
      <c r="J46" s="212"/>
      <c r="K46" s="212"/>
      <c r="L46" s="212"/>
      <c r="M46" s="212"/>
      <c r="N46" s="212"/>
      <c r="O46" s="22"/>
    </row>
    <row r="47" spans="1:15" s="4" customFormat="1" ht="12.75" customHeight="1">
      <c r="A47" s="22"/>
      <c r="B47" s="126"/>
      <c r="C47" s="127"/>
      <c r="D47" s="127"/>
      <c r="E47" s="127"/>
      <c r="F47" s="127"/>
      <c r="G47" s="127"/>
      <c r="H47" s="127"/>
      <c r="I47" s="127"/>
      <c r="J47" s="127"/>
      <c r="K47" s="127"/>
      <c r="L47" s="127"/>
      <c r="M47" s="127"/>
      <c r="N47" s="127"/>
      <c r="O47" s="22"/>
    </row>
    <row r="48" spans="1:15" s="4" customFormat="1" ht="143.44999999999999" customHeight="1">
      <c r="A48" s="22"/>
      <c r="B48" s="213" t="s">
        <v>48</v>
      </c>
      <c r="C48" s="214"/>
      <c r="D48" s="214"/>
      <c r="E48" s="214"/>
      <c r="F48" s="214"/>
      <c r="G48" s="214"/>
      <c r="H48" s="214"/>
      <c r="I48" s="122"/>
      <c r="J48" s="214" t="s">
        <v>49</v>
      </c>
      <c r="K48" s="214"/>
      <c r="L48" s="214"/>
      <c r="M48" s="214"/>
      <c r="N48" s="125"/>
      <c r="O48" s="22"/>
    </row>
    <row r="49" spans="1:17" s="4" customFormat="1" ht="143.44999999999999" customHeight="1">
      <c r="A49" s="22"/>
      <c r="B49" s="215"/>
      <c r="C49" s="214"/>
      <c r="D49" s="214"/>
      <c r="E49" s="214"/>
      <c r="F49" s="214"/>
      <c r="G49" s="214"/>
      <c r="H49" s="214"/>
      <c r="I49" s="122"/>
      <c r="J49" s="214"/>
      <c r="K49" s="214"/>
      <c r="L49" s="214"/>
      <c r="M49" s="214"/>
      <c r="N49" s="125"/>
      <c r="O49" s="22"/>
    </row>
    <row r="50" spans="1:17" s="4" customFormat="1" ht="185.25" customHeight="1">
      <c r="A50" s="22"/>
      <c r="B50" s="215"/>
      <c r="C50" s="214"/>
      <c r="D50" s="214"/>
      <c r="E50" s="214"/>
      <c r="F50" s="214"/>
      <c r="G50" s="214"/>
      <c r="H50" s="214"/>
      <c r="I50" s="122"/>
      <c r="J50" s="214"/>
      <c r="K50" s="214"/>
      <c r="L50" s="214"/>
      <c r="M50" s="214"/>
      <c r="N50" s="125"/>
      <c r="O50" s="22"/>
    </row>
    <row r="51" spans="1:17" s="4" customFormat="1" ht="12" customHeight="1">
      <c r="A51" s="22"/>
      <c r="B51" s="128"/>
      <c r="C51" s="124"/>
      <c r="D51" s="124"/>
      <c r="E51" s="124"/>
      <c r="F51" s="124"/>
      <c r="G51" s="124"/>
      <c r="H51" s="124"/>
      <c r="I51" s="122"/>
      <c r="J51" s="124"/>
      <c r="K51" s="124"/>
      <c r="L51" s="124"/>
      <c r="M51" s="124"/>
      <c r="N51" s="125"/>
      <c r="O51" s="22"/>
    </row>
    <row r="52" spans="1:17" s="4" customFormat="1" ht="9" customHeight="1">
      <c r="A52" s="22"/>
      <c r="B52" s="121"/>
      <c r="C52" s="121"/>
      <c r="D52" s="121"/>
      <c r="E52" s="121"/>
      <c r="F52" s="121"/>
      <c r="G52" s="121"/>
      <c r="H52" s="121"/>
      <c r="I52" s="22"/>
      <c r="J52" s="22"/>
      <c r="K52" s="22"/>
      <c r="L52" s="22"/>
      <c r="M52" s="22"/>
      <c r="N52" s="22"/>
      <c r="O52" s="22"/>
    </row>
    <row r="53" spans="1:17" ht="14.45" hidden="1" customHeight="1">
      <c r="B53" s="15"/>
      <c r="C53" s="15"/>
      <c r="D53" s="15"/>
      <c r="E53" s="15"/>
      <c r="F53" s="15"/>
      <c r="G53" s="15"/>
      <c r="H53" s="15"/>
    </row>
    <row r="54" spans="1:17" ht="14.45" hidden="1" customHeight="1">
      <c r="B54" s="15"/>
      <c r="C54" s="15"/>
      <c r="D54" s="15"/>
      <c r="E54" s="15"/>
      <c r="F54" s="15"/>
      <c r="G54" s="15"/>
      <c r="H54" s="15"/>
    </row>
    <row r="55" spans="1:17" ht="14.45" hidden="1" customHeight="1">
      <c r="B55" s="15"/>
      <c r="C55" s="15"/>
      <c r="D55" s="15"/>
      <c r="E55" s="15"/>
      <c r="F55" s="15"/>
      <c r="G55" s="15"/>
      <c r="H55" s="15"/>
      <c r="Q55" s="3"/>
    </row>
    <row r="56" spans="1:17" ht="0" hidden="1" customHeight="1">
      <c r="B56" s="15"/>
      <c r="C56" s="15"/>
      <c r="D56" s="15"/>
      <c r="E56" s="15"/>
      <c r="F56" s="15"/>
      <c r="G56" s="15"/>
      <c r="H56" s="15"/>
    </row>
    <row r="57" spans="1:17" ht="0" hidden="1" customHeight="1">
      <c r="B57" s="15"/>
      <c r="C57" s="15"/>
      <c r="D57" s="15"/>
      <c r="E57" s="15"/>
      <c r="F57" s="15"/>
      <c r="G57" s="15"/>
      <c r="H57" s="15"/>
    </row>
    <row r="58" spans="1:17" ht="16.5" hidden="1" customHeight="1">
      <c r="B58" s="15"/>
      <c r="C58" s="15"/>
      <c r="D58" s="15"/>
      <c r="E58" s="15"/>
      <c r="F58" s="15"/>
      <c r="G58" s="15"/>
      <c r="H58" s="15"/>
    </row>
    <row r="59" spans="1:17" ht="15" hidden="1" customHeight="1">
      <c r="B59" s="14"/>
      <c r="C59" s="14"/>
      <c r="D59" s="14"/>
      <c r="E59" s="14"/>
      <c r="F59" s="14"/>
      <c r="G59" s="14"/>
      <c r="H59" s="14"/>
    </row>
    <row r="60" spans="1:17" ht="15" hidden="1" customHeight="1">
      <c r="B60" s="14"/>
      <c r="C60" s="14"/>
      <c r="D60" s="14"/>
      <c r="E60" s="14"/>
      <c r="F60" s="14"/>
      <c r="G60" s="14"/>
      <c r="H60" s="14"/>
    </row>
    <row r="61" spans="1:17" ht="15" hidden="1" customHeight="1">
      <c r="B61" s="14"/>
      <c r="C61" s="14"/>
      <c r="D61" s="14"/>
      <c r="E61" s="14"/>
      <c r="F61" s="14"/>
      <c r="G61" s="14"/>
      <c r="H61" s="14"/>
    </row>
    <row r="62" spans="1:17" ht="15" hidden="1" customHeight="1">
      <c r="B62" s="14"/>
      <c r="C62" s="14"/>
      <c r="D62" s="14"/>
      <c r="E62" s="14"/>
      <c r="F62" s="14"/>
      <c r="G62" s="14"/>
      <c r="H62" s="14"/>
    </row>
    <row r="63" spans="1:17" ht="15" hidden="1" customHeight="1">
      <c r="B63" s="14"/>
      <c r="C63" s="14"/>
      <c r="D63" s="14"/>
      <c r="E63" s="14"/>
      <c r="F63" s="14"/>
      <c r="G63" s="14"/>
      <c r="H63" s="14"/>
    </row>
    <row r="64" spans="1:17" ht="15" hidden="1" customHeight="1">
      <c r="B64" s="10"/>
      <c r="C64" s="4"/>
      <c r="D64" s="4"/>
      <c r="E64" s="4"/>
      <c r="F64" s="6"/>
      <c r="G64" s="6"/>
      <c r="H64" s="4"/>
    </row>
    <row r="65" spans="2:7" ht="15" hidden="1" customHeight="1">
      <c r="B65" s="1"/>
    </row>
    <row r="66" spans="2:7" ht="15" hidden="1" customHeight="1">
      <c r="B66" s="1"/>
      <c r="G66" s="8"/>
    </row>
    <row r="67" spans="2:7" ht="15" hidden="1" customHeight="1">
      <c r="G67" s="8"/>
    </row>
    <row r="68" spans="2:7" ht="15" hidden="1" customHeight="1"/>
    <row r="69" spans="2:7" ht="15" hidden="1" customHeight="1"/>
    <row r="70" spans="2:7" ht="0" hidden="1" customHeight="1">
      <c r="B70" s="5"/>
      <c r="C70" s="5"/>
      <c r="D70" s="5"/>
      <c r="E70" s="5"/>
      <c r="F70" s="9"/>
      <c r="G70" s="9"/>
    </row>
    <row r="71" spans="2:7" ht="0" hidden="1" customHeight="1">
      <c r="B71" s="5"/>
      <c r="C71" s="5"/>
      <c r="D71" s="5"/>
      <c r="E71" s="5"/>
      <c r="F71" s="9"/>
      <c r="G71" s="9"/>
    </row>
    <row r="72" spans="2:7" ht="0" hidden="1" customHeight="1">
      <c r="B72" s="5"/>
      <c r="C72" s="5"/>
      <c r="D72" s="5"/>
      <c r="E72" s="5"/>
      <c r="F72" s="9"/>
      <c r="G72" s="9"/>
    </row>
    <row r="73" spans="2:7" ht="0" hidden="1" customHeight="1">
      <c r="B73" s="5"/>
      <c r="C73" s="5"/>
      <c r="D73" s="5"/>
      <c r="E73" s="5"/>
      <c r="F73" s="9"/>
      <c r="G73" s="9"/>
    </row>
    <row r="74" spans="2:7" ht="0" hidden="1" customHeight="1">
      <c r="B74" s="5"/>
      <c r="C74" s="5"/>
      <c r="D74" s="5"/>
      <c r="E74" s="5"/>
      <c r="F74" s="9"/>
      <c r="G74" s="9"/>
    </row>
    <row r="75" spans="2:7" ht="0" hidden="1" customHeight="1">
      <c r="B75" s="5"/>
      <c r="C75" s="5"/>
      <c r="D75" s="5"/>
      <c r="E75" s="5"/>
      <c r="F75" s="9"/>
      <c r="G75" s="9"/>
    </row>
    <row r="76" spans="2:7" ht="0" hidden="1" customHeight="1">
      <c r="B76" s="5"/>
      <c r="C76" s="5"/>
      <c r="D76" s="5"/>
      <c r="E76" s="5"/>
      <c r="F76" s="9"/>
      <c r="G76" s="9"/>
    </row>
    <row r="77" spans="2:7" ht="0" hidden="1" customHeight="1">
      <c r="B77" s="5"/>
      <c r="C77" s="5"/>
      <c r="D77" s="5"/>
      <c r="E77" s="5"/>
      <c r="F77" s="9"/>
      <c r="G77" s="9"/>
    </row>
    <row r="78" spans="2:7" ht="0" hidden="1" customHeight="1">
      <c r="B78" s="5"/>
      <c r="C78" s="5"/>
      <c r="D78" s="5"/>
      <c r="E78" s="5"/>
      <c r="F78" s="9"/>
      <c r="G78" s="9"/>
    </row>
    <row r="79" spans="2:7" ht="0" hidden="1" customHeight="1">
      <c r="B79" s="5"/>
      <c r="C79" s="5"/>
      <c r="D79" s="5"/>
      <c r="E79" s="5"/>
      <c r="F79" s="9"/>
      <c r="G79" s="9"/>
    </row>
    <row r="80" spans="2:7" ht="0" hidden="1" customHeight="1">
      <c r="B80" s="5"/>
      <c r="C80" s="5"/>
      <c r="D80" s="5"/>
      <c r="E80" s="5"/>
      <c r="F80" s="9"/>
      <c r="G80" s="9"/>
    </row>
    <row r="81" spans="2:7" ht="0" hidden="1" customHeight="1">
      <c r="B81" s="5"/>
      <c r="C81" s="5"/>
      <c r="D81" s="5"/>
      <c r="E81" s="5"/>
      <c r="F81" s="9"/>
      <c r="G81" s="9"/>
    </row>
  </sheetData>
  <sheetProtection algorithmName="SHA-512" hashValue="Sf95Rz74a6scpwhlDnhLFaAH0ROIycLyDo+6mL90T7Rfqt+kgX4Fs442u4vVYRJPZaYJVVJMwKHAag1j6Wqb/g==" saltValue="ODqMdYi8UiyweUD+G7HuOQ==" spinCount="100000" sheet="1" objects="1" scenarios="1"/>
  <mergeCells count="38">
    <mergeCell ref="B46:N46"/>
    <mergeCell ref="B48:H50"/>
    <mergeCell ref="J48:M50"/>
    <mergeCell ref="G21:H21"/>
    <mergeCell ref="G22:H22"/>
    <mergeCell ref="D21:E21"/>
    <mergeCell ref="D22:E22"/>
    <mergeCell ref="C34:G34"/>
    <mergeCell ref="C40:G40"/>
    <mergeCell ref="J40:M43"/>
    <mergeCell ref="J26:M29"/>
    <mergeCell ref="J31:M33"/>
    <mergeCell ref="J36:M36"/>
    <mergeCell ref="J3:M4"/>
    <mergeCell ref="J6:M6"/>
    <mergeCell ref="J2:M2"/>
    <mergeCell ref="M11:M14"/>
    <mergeCell ref="M16:M18"/>
    <mergeCell ref="J8:J9"/>
    <mergeCell ref="J11:J12"/>
    <mergeCell ref="J14:J15"/>
    <mergeCell ref="M8:M9"/>
    <mergeCell ref="J17:J19"/>
    <mergeCell ref="B2:H3"/>
    <mergeCell ref="B5:B20"/>
    <mergeCell ref="C5:C20"/>
    <mergeCell ref="D5:D20"/>
    <mergeCell ref="F5:F13"/>
    <mergeCell ref="G5:G20"/>
    <mergeCell ref="H5:H13"/>
    <mergeCell ref="F14:F20"/>
    <mergeCell ref="H14:H20"/>
    <mergeCell ref="J20:M20"/>
    <mergeCell ref="B24:C24"/>
    <mergeCell ref="C27:G27"/>
    <mergeCell ref="C31:G31"/>
    <mergeCell ref="E24:F24"/>
    <mergeCell ref="J21:M25"/>
  </mergeCells>
  <pageMargins left="0.7" right="0.7" top="0.75" bottom="0.75" header="0.3" footer="0.3"/>
  <pageSetup orientation="portrait" horizontalDpi="4294967293"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6061E-AC5E-497C-906B-0D34393E4B0E}">
  <dimension ref="A1:XFC63"/>
  <sheetViews>
    <sheetView zoomScaleNormal="100" workbookViewId="0">
      <selection activeCell="I1" sqref="I1"/>
    </sheetView>
  </sheetViews>
  <sheetFormatPr defaultColWidth="0" defaultRowHeight="0" customHeight="1" zeroHeight="1"/>
  <cols>
    <col min="1" max="1" width="2.7109375" style="17" customWidth="1"/>
    <col min="2" max="2" width="11.28515625" style="20" customWidth="1"/>
    <col min="3" max="3" width="11.140625" style="20" customWidth="1"/>
    <col min="4" max="4" width="13.28515625" style="20" customWidth="1"/>
    <col min="5" max="5" width="13.42578125" style="20" customWidth="1"/>
    <col min="6" max="6" width="13.42578125" style="21" customWidth="1"/>
    <col min="7" max="7" width="11.42578125" style="21" customWidth="1"/>
    <col min="8" max="8" width="9.7109375" style="20" customWidth="1"/>
    <col min="9" max="9" width="2.7109375" style="17" customWidth="1"/>
    <col min="10" max="10" width="50" style="20" customWidth="1"/>
    <col min="11" max="11" width="2.7109375" style="4" customWidth="1"/>
    <col min="12" max="16" width="0" hidden="1" customWidth="1"/>
    <col min="17" max="16382" width="8.85546875" hidden="1"/>
    <col min="16383" max="16383" width="0.28515625" hidden="1" customWidth="1"/>
    <col min="16384" max="16384" width="0.7109375" hidden="1" customWidth="1"/>
  </cols>
  <sheetData>
    <row r="1" spans="1:16" s="24" customFormat="1" ht="10.15" customHeight="1" thickBot="1">
      <c r="A1" s="22"/>
      <c r="B1" s="22"/>
      <c r="C1" s="22"/>
      <c r="D1" s="22"/>
      <c r="E1" s="22"/>
      <c r="F1" s="23"/>
      <c r="G1" s="23"/>
      <c r="H1" s="22"/>
      <c r="I1" s="22"/>
      <c r="J1" s="22"/>
      <c r="K1" s="22"/>
    </row>
    <row r="2" spans="1:16" s="25" customFormat="1" ht="24" customHeight="1" thickTop="1">
      <c r="A2" s="22"/>
      <c r="B2" s="164" t="s">
        <v>1</v>
      </c>
      <c r="C2" s="165"/>
      <c r="D2" s="165"/>
      <c r="E2" s="165"/>
      <c r="F2" s="165"/>
      <c r="G2" s="165"/>
      <c r="H2" s="166"/>
      <c r="I2" s="22"/>
      <c r="J2" s="219" t="s">
        <v>50</v>
      </c>
      <c r="K2" s="22"/>
    </row>
    <row r="3" spans="1:16" s="25" customFormat="1" ht="15.75" customHeight="1" thickBot="1">
      <c r="A3" s="22"/>
      <c r="B3" s="167"/>
      <c r="C3" s="168"/>
      <c r="D3" s="168"/>
      <c r="E3" s="168"/>
      <c r="F3" s="168"/>
      <c r="G3" s="168"/>
      <c r="H3" s="169"/>
      <c r="I3" s="22"/>
      <c r="J3" s="220"/>
      <c r="K3" s="22"/>
    </row>
    <row r="4" spans="1:16" s="25" customFormat="1" ht="25.15" thickTop="1" thickBot="1">
      <c r="A4" s="22"/>
      <c r="B4" s="26" t="s">
        <v>2</v>
      </c>
      <c r="C4" s="27" t="s">
        <v>3</v>
      </c>
      <c r="D4" s="28" t="s">
        <v>4</v>
      </c>
      <c r="E4" s="27" t="s">
        <v>5</v>
      </c>
      <c r="F4" s="29" t="s">
        <v>6</v>
      </c>
      <c r="G4" s="28" t="s">
        <v>7</v>
      </c>
      <c r="H4" s="30" t="s">
        <v>8</v>
      </c>
      <c r="I4" s="22"/>
      <c r="J4" s="22"/>
      <c r="K4" s="22"/>
    </row>
    <row r="5" spans="1:16" s="25" customFormat="1" ht="15" customHeight="1">
      <c r="A5" s="22"/>
      <c r="B5" s="31" t="s">
        <v>51</v>
      </c>
      <c r="C5" s="32">
        <v>150</v>
      </c>
      <c r="D5" s="33">
        <v>212.64</v>
      </c>
      <c r="E5" s="34">
        <f t="shared" ref="E5:E12" si="0">C5*D5</f>
        <v>31895.999999999996</v>
      </c>
      <c r="F5" s="35">
        <f>IF((C5&lt;&gt; ""),E5/D22, "")</f>
        <v>0.17186085607138238</v>
      </c>
      <c r="G5" s="32">
        <v>1.2</v>
      </c>
      <c r="H5" s="36">
        <f t="shared" ref="H5:H12" si="1">IF((G5&lt;&gt; ""),F5*G5, "")</f>
        <v>0.20623302728565884</v>
      </c>
      <c r="I5" s="22"/>
      <c r="J5" s="22"/>
      <c r="K5" s="22"/>
    </row>
    <row r="6" spans="1:16" s="25" customFormat="1" ht="15" customHeight="1">
      <c r="A6" s="22"/>
      <c r="B6" s="37" t="s">
        <v>52</v>
      </c>
      <c r="C6" s="38">
        <v>300</v>
      </c>
      <c r="D6" s="39">
        <v>156.05000000000001</v>
      </c>
      <c r="E6" s="40">
        <f t="shared" si="0"/>
        <v>46815</v>
      </c>
      <c r="F6" s="35">
        <f>IF((C6&lt;&gt; ""),E6/D22, "")</f>
        <v>0.25224686408896935</v>
      </c>
      <c r="G6" s="38">
        <v>0.8</v>
      </c>
      <c r="H6" s="41">
        <f t="shared" si="1"/>
        <v>0.20179749127117549</v>
      </c>
      <c r="I6" s="22"/>
      <c r="J6" s="22"/>
      <c r="K6" s="22"/>
    </row>
    <row r="7" spans="1:16" s="25" customFormat="1" ht="15" customHeight="1">
      <c r="A7" s="22"/>
      <c r="B7" s="37" t="s">
        <v>53</v>
      </c>
      <c r="C7" s="38">
        <v>125</v>
      </c>
      <c r="D7" s="39">
        <v>42.88</v>
      </c>
      <c r="E7" s="40">
        <f t="shared" si="0"/>
        <v>5360</v>
      </c>
      <c r="F7" s="35">
        <f>IF((C7&lt;&gt; ""),E7/D22, "")</f>
        <v>2.8880555196344668E-2</v>
      </c>
      <c r="G7" s="38">
        <v>1.64</v>
      </c>
      <c r="H7" s="41">
        <f t="shared" si="1"/>
        <v>4.7364110522005252E-2</v>
      </c>
      <c r="I7" s="22"/>
      <c r="J7" s="223" t="s">
        <v>54</v>
      </c>
      <c r="K7" s="22"/>
      <c r="P7" s="42"/>
    </row>
    <row r="8" spans="1:16" s="25" customFormat="1" ht="15" customHeight="1">
      <c r="A8" s="22"/>
      <c r="B8" s="37" t="s">
        <v>55</v>
      </c>
      <c r="C8" s="38">
        <v>2000</v>
      </c>
      <c r="D8" s="39">
        <v>10.27</v>
      </c>
      <c r="E8" s="40">
        <f t="shared" si="0"/>
        <v>20540</v>
      </c>
      <c r="F8" s="35">
        <f>IF((C8&lt;&gt; ""),E8/D22, "")</f>
        <v>0.11067287383076857</v>
      </c>
      <c r="G8" s="38">
        <v>1.1100000000000001</v>
      </c>
      <c r="H8" s="41">
        <f t="shared" si="1"/>
        <v>0.12284688995215312</v>
      </c>
      <c r="I8" s="22"/>
      <c r="J8" s="223"/>
      <c r="K8" s="22"/>
      <c r="P8" s="42"/>
    </row>
    <row r="9" spans="1:16" s="25" customFormat="1" ht="15" customHeight="1">
      <c r="A9" s="22"/>
      <c r="B9" s="37" t="s">
        <v>56</v>
      </c>
      <c r="C9" s="38">
        <v>500</v>
      </c>
      <c r="D9" s="39">
        <v>19.79</v>
      </c>
      <c r="E9" s="40">
        <f t="shared" si="0"/>
        <v>9895</v>
      </c>
      <c r="F9" s="35">
        <f>IF((C9&lt;&gt; ""),E9/D22, "")</f>
        <v>5.3315875684296736E-2</v>
      </c>
      <c r="G9" s="38">
        <v>1.2</v>
      </c>
      <c r="H9" s="41">
        <f t="shared" si="1"/>
        <v>6.3979050821156083E-2</v>
      </c>
      <c r="I9" s="22"/>
      <c r="J9" s="223"/>
      <c r="K9" s="22"/>
      <c r="P9" s="42"/>
    </row>
    <row r="10" spans="1:16" s="25" customFormat="1" ht="15" customHeight="1">
      <c r="A10" s="22"/>
      <c r="B10" s="37" t="s">
        <v>57</v>
      </c>
      <c r="C10" s="38">
        <v>75</v>
      </c>
      <c r="D10" s="39">
        <v>77.349999999999994</v>
      </c>
      <c r="E10" s="40">
        <f t="shared" si="0"/>
        <v>5801.25</v>
      </c>
      <c r="F10" s="35">
        <f>IF((C10&lt;&gt; ""),E10/D22, "")</f>
        <v>3.1258082244924351E-2</v>
      </c>
      <c r="G10" s="38">
        <v>0.99</v>
      </c>
      <c r="H10" s="41">
        <f t="shared" si="1"/>
        <v>3.0945501422475107E-2</v>
      </c>
      <c r="I10" s="22"/>
      <c r="J10" s="223"/>
      <c r="K10" s="22"/>
      <c r="P10" s="42"/>
    </row>
    <row r="11" spans="1:16" s="25" customFormat="1" ht="15" customHeight="1">
      <c r="A11" s="22"/>
      <c r="B11" s="37" t="s">
        <v>58</v>
      </c>
      <c r="C11" s="38">
        <v>50</v>
      </c>
      <c r="D11" s="39">
        <v>184.96</v>
      </c>
      <c r="E11" s="40">
        <f t="shared" si="0"/>
        <v>9248</v>
      </c>
      <c r="F11" s="35">
        <f>IF((C11&lt;&gt; ""),E11/D22, "")</f>
        <v>4.9829734040260358E-2</v>
      </c>
      <c r="G11" s="38">
        <v>0.83</v>
      </c>
      <c r="H11" s="41">
        <f t="shared" si="1"/>
        <v>4.1358679253416096E-2</v>
      </c>
      <c r="I11" s="22"/>
      <c r="J11" s="223"/>
      <c r="K11" s="22"/>
      <c r="P11" s="42"/>
    </row>
    <row r="12" spans="1:16" s="25" customFormat="1" ht="15" customHeight="1">
      <c r="A12" s="22"/>
      <c r="B12" s="37" t="s">
        <v>59</v>
      </c>
      <c r="C12" s="38">
        <v>175</v>
      </c>
      <c r="D12" s="39">
        <v>320.20999999999998</v>
      </c>
      <c r="E12" s="40">
        <f t="shared" si="0"/>
        <v>56036.75</v>
      </c>
      <c r="F12" s="35">
        <f>IF((C12&lt;&gt; ""),E12/D22, "")</f>
        <v>0.30193515884305355</v>
      </c>
      <c r="G12" s="38">
        <v>2.4</v>
      </c>
      <c r="H12" s="41">
        <f t="shared" si="1"/>
        <v>0.72464438122332853</v>
      </c>
      <c r="I12" s="22"/>
      <c r="J12" s="223"/>
      <c r="K12" s="22"/>
    </row>
    <row r="13" spans="1:16" s="25" customFormat="1" ht="15" customHeight="1">
      <c r="A13" s="22"/>
      <c r="B13" s="37"/>
      <c r="C13" s="38"/>
      <c r="D13" s="39"/>
      <c r="E13" s="40"/>
      <c r="F13" s="35"/>
      <c r="G13" s="38"/>
      <c r="H13" s="43"/>
      <c r="I13" s="22"/>
      <c r="J13" s="22"/>
      <c r="K13" s="22"/>
    </row>
    <row r="14" spans="1:16" s="25" customFormat="1" ht="15" customHeight="1">
      <c r="A14" s="22"/>
      <c r="B14" s="37"/>
      <c r="C14" s="38"/>
      <c r="D14" s="39"/>
      <c r="E14" s="40"/>
      <c r="F14" s="35"/>
      <c r="G14" s="38"/>
      <c r="H14" s="43"/>
      <c r="I14" s="22"/>
      <c r="J14" s="22"/>
      <c r="K14" s="22"/>
      <c r="L14" s="42"/>
    </row>
    <row r="15" spans="1:16" s="25" customFormat="1" ht="15" customHeight="1">
      <c r="A15" s="22"/>
      <c r="B15" s="37"/>
      <c r="C15" s="38"/>
      <c r="D15" s="39"/>
      <c r="E15" s="40"/>
      <c r="F15" s="35"/>
      <c r="G15" s="38"/>
      <c r="H15" s="43"/>
      <c r="I15" s="22"/>
      <c r="J15" s="22"/>
      <c r="K15" s="22"/>
    </row>
    <row r="16" spans="1:16" s="25" customFormat="1" ht="15" customHeight="1">
      <c r="A16" s="22"/>
      <c r="B16" s="37"/>
      <c r="C16" s="38"/>
      <c r="D16" s="39"/>
      <c r="E16" s="40"/>
      <c r="F16" s="35"/>
      <c r="G16" s="38"/>
      <c r="H16" s="43"/>
      <c r="I16" s="22"/>
      <c r="J16" s="22"/>
      <c r="K16" s="22"/>
    </row>
    <row r="17" spans="1:11" s="25" customFormat="1" ht="15" customHeight="1">
      <c r="A17" s="22"/>
      <c r="B17" s="37"/>
      <c r="C17" s="38"/>
      <c r="D17" s="39"/>
      <c r="E17" s="40"/>
      <c r="F17" s="35"/>
      <c r="G17" s="38"/>
      <c r="H17" s="43"/>
      <c r="I17" s="22"/>
      <c r="J17" s="22"/>
      <c r="K17" s="22"/>
    </row>
    <row r="18" spans="1:11" s="25" customFormat="1" ht="15" customHeight="1">
      <c r="A18" s="22"/>
      <c r="B18" s="37"/>
      <c r="C18" s="38"/>
      <c r="D18" s="39"/>
      <c r="E18" s="40"/>
      <c r="F18" s="35"/>
      <c r="G18" s="38"/>
      <c r="H18" s="43"/>
      <c r="I18" s="22"/>
      <c r="J18" s="22"/>
      <c r="K18" s="22"/>
    </row>
    <row r="19" spans="1:11" s="25" customFormat="1" ht="15" customHeight="1">
      <c r="A19" s="22"/>
      <c r="B19" s="37"/>
      <c r="C19" s="38"/>
      <c r="D19" s="39"/>
      <c r="E19" s="40"/>
      <c r="F19" s="35"/>
      <c r="G19" s="38"/>
      <c r="H19" s="43"/>
      <c r="I19" s="22"/>
      <c r="J19" s="22"/>
      <c r="K19" s="22"/>
    </row>
    <row r="20" spans="1:11" s="25" customFormat="1" ht="15" customHeight="1" thickBot="1">
      <c r="A20" s="22"/>
      <c r="B20" s="44"/>
      <c r="C20" s="45"/>
      <c r="D20" s="45"/>
      <c r="E20" s="46"/>
      <c r="F20" s="35"/>
      <c r="G20" s="45"/>
      <c r="H20" s="43"/>
      <c r="I20" s="22"/>
      <c r="J20" s="22"/>
      <c r="K20" s="22"/>
    </row>
    <row r="21" spans="1:11" s="25" customFormat="1" ht="15" customHeight="1">
      <c r="A21" s="22"/>
      <c r="B21" s="70"/>
      <c r="C21" s="71" t="s">
        <v>9</v>
      </c>
      <c r="D21" s="172" t="s">
        <v>10</v>
      </c>
      <c r="E21" s="172"/>
      <c r="F21" s="123" t="s">
        <v>11</v>
      </c>
      <c r="G21" s="172" t="s">
        <v>12</v>
      </c>
      <c r="H21" s="173"/>
      <c r="I21" s="48"/>
      <c r="J21" s="221" t="s">
        <v>60</v>
      </c>
      <c r="K21" s="22"/>
    </row>
    <row r="22" spans="1:11" s="25" customFormat="1" ht="15" customHeight="1">
      <c r="A22" s="22"/>
      <c r="B22" s="72"/>
      <c r="C22" s="73">
        <f>SUM(C5:C20)</f>
        <v>3375</v>
      </c>
      <c r="D22" s="177">
        <f>SUM(E5:E20)</f>
        <v>185592</v>
      </c>
      <c r="E22" s="177"/>
      <c r="F22" s="76">
        <f>SUM(F5:F20)</f>
        <v>1</v>
      </c>
      <c r="G22" s="170">
        <f>SUM(H5:H20)</f>
        <v>1.4391691317513686</v>
      </c>
      <c r="H22" s="171"/>
      <c r="I22" s="22"/>
      <c r="J22" s="221"/>
      <c r="K22" s="22"/>
    </row>
    <row r="23" spans="1:11" s="25" customFormat="1" ht="15" customHeight="1">
      <c r="A23" s="22"/>
      <c r="B23" s="72"/>
      <c r="C23" s="73"/>
      <c r="D23" s="74"/>
      <c r="E23" s="75"/>
      <c r="F23" s="76"/>
      <c r="G23" s="54"/>
      <c r="H23" s="55"/>
      <c r="I23" s="22"/>
      <c r="J23" s="221"/>
      <c r="K23" s="22"/>
    </row>
    <row r="24" spans="1:11" s="25" customFormat="1" ht="15" customHeight="1">
      <c r="A24" s="22"/>
      <c r="B24" s="174" t="s">
        <v>13</v>
      </c>
      <c r="C24" s="175"/>
      <c r="D24" s="57">
        <f>D22*G22</f>
        <v>267098.27750000003</v>
      </c>
      <c r="E24" s="163" t="s">
        <v>14</v>
      </c>
      <c r="F24" s="163"/>
      <c r="G24" s="77">
        <v>0.8</v>
      </c>
      <c r="H24" s="78"/>
      <c r="I24" s="22"/>
      <c r="J24" s="222"/>
      <c r="K24" s="22"/>
    </row>
    <row r="25" spans="1:11" s="25" customFormat="1" ht="6.75" customHeight="1" thickBot="1">
      <c r="A25" s="22"/>
      <c r="B25" s="79"/>
      <c r="C25" s="80"/>
      <c r="D25" s="81"/>
      <c r="E25" s="82"/>
      <c r="F25" s="82"/>
      <c r="G25" s="82"/>
      <c r="H25" s="83"/>
      <c r="I25" s="22"/>
      <c r="J25" s="22"/>
      <c r="K25" s="22"/>
    </row>
    <row r="26" spans="1:11" s="25" customFormat="1" ht="15" customHeight="1">
      <c r="A26" s="22"/>
      <c r="B26" s="84"/>
      <c r="C26" s="85"/>
      <c r="D26" s="85"/>
      <c r="E26" s="85"/>
      <c r="F26" s="85"/>
      <c r="G26" s="85"/>
      <c r="H26" s="86"/>
      <c r="I26" s="22"/>
      <c r="J26" s="150"/>
      <c r="K26" s="22"/>
    </row>
    <row r="27" spans="1:11" s="25" customFormat="1" ht="15" customHeight="1">
      <c r="A27" s="22"/>
      <c r="B27" s="87"/>
      <c r="C27" s="176" t="s">
        <v>15</v>
      </c>
      <c r="D27" s="176"/>
      <c r="E27" s="176"/>
      <c r="F27" s="176"/>
      <c r="G27" s="176"/>
      <c r="H27" s="88"/>
      <c r="I27" s="22"/>
      <c r="J27" s="150"/>
      <c r="K27" s="22"/>
    </row>
    <row r="28" spans="1:11" s="25" customFormat="1" ht="4.9000000000000004" customHeight="1">
      <c r="A28" s="22"/>
      <c r="B28" s="87"/>
      <c r="C28" s="89"/>
      <c r="D28" s="89"/>
      <c r="E28" s="89"/>
      <c r="F28" s="89"/>
      <c r="G28" s="89"/>
      <c r="H28" s="88"/>
      <c r="I28" s="22"/>
      <c r="J28" s="150"/>
      <c r="K28" s="22"/>
    </row>
    <row r="29" spans="1:11" s="25" customFormat="1" ht="15" customHeight="1">
      <c r="A29" s="22"/>
      <c r="B29" s="60" t="s">
        <v>16</v>
      </c>
      <c r="C29" s="90">
        <v>682</v>
      </c>
      <c r="D29" s="91" t="s">
        <v>17</v>
      </c>
      <c r="E29" s="92">
        <v>6840</v>
      </c>
      <c r="F29" s="93" t="s">
        <v>18</v>
      </c>
      <c r="G29" s="90">
        <v>685</v>
      </c>
      <c r="H29" s="94"/>
      <c r="I29" s="22"/>
      <c r="J29" s="150"/>
      <c r="K29" s="22"/>
    </row>
    <row r="30" spans="1:11" s="25" customFormat="1" ht="4.9000000000000004" customHeight="1">
      <c r="A30" s="22"/>
      <c r="B30" s="95"/>
      <c r="C30" s="96"/>
      <c r="D30" s="96"/>
      <c r="E30" s="96"/>
      <c r="F30" s="96"/>
      <c r="G30" s="96"/>
      <c r="H30" s="94"/>
      <c r="I30" s="22"/>
      <c r="J30" s="150"/>
      <c r="K30" s="22"/>
    </row>
    <row r="31" spans="1:11" s="25" customFormat="1" ht="15" customHeight="1">
      <c r="A31" s="22"/>
      <c r="B31" s="140"/>
      <c r="C31" s="178" t="s">
        <v>19</v>
      </c>
      <c r="D31" s="178"/>
      <c r="E31" s="178"/>
      <c r="F31" s="178"/>
      <c r="G31" s="178"/>
      <c r="H31" s="141"/>
      <c r="I31" s="22"/>
      <c r="J31" s="150"/>
      <c r="K31" s="22"/>
    </row>
    <row r="32" spans="1:11" s="25" customFormat="1" ht="15" customHeight="1">
      <c r="A32" s="22"/>
      <c r="B32" s="138" t="s">
        <v>20</v>
      </c>
      <c r="C32" s="90">
        <v>682.07</v>
      </c>
      <c r="D32" s="137" t="s">
        <v>21</v>
      </c>
      <c r="E32" s="90">
        <v>6842.11</v>
      </c>
      <c r="F32" s="137" t="s">
        <v>22</v>
      </c>
      <c r="G32" s="90">
        <v>684.2</v>
      </c>
      <c r="H32" s="94"/>
      <c r="I32" s="22"/>
      <c r="J32" s="218" t="s">
        <v>61</v>
      </c>
      <c r="K32" s="22"/>
    </row>
    <row r="33" spans="1:11" s="25" customFormat="1" ht="4.9000000000000004" customHeight="1">
      <c r="A33" s="22"/>
      <c r="B33" s="95"/>
      <c r="C33" s="96"/>
      <c r="D33" s="96"/>
      <c r="E33" s="96"/>
      <c r="F33" s="96"/>
      <c r="G33" s="96"/>
      <c r="H33" s="94"/>
      <c r="I33" s="22"/>
      <c r="J33" s="218"/>
      <c r="K33" s="22"/>
    </row>
    <row r="34" spans="1:11" s="25" customFormat="1" ht="15" customHeight="1">
      <c r="A34" s="22"/>
      <c r="B34" s="140"/>
      <c r="C34" s="178" t="s">
        <v>23</v>
      </c>
      <c r="D34" s="178"/>
      <c r="E34" s="178"/>
      <c r="F34" s="178"/>
      <c r="G34" s="178"/>
      <c r="H34" s="141"/>
      <c r="I34" s="22"/>
      <c r="J34" s="218"/>
      <c r="K34" s="22"/>
    </row>
    <row r="35" spans="1:11" s="24" customFormat="1" ht="4.9000000000000004" customHeight="1">
      <c r="A35" s="22"/>
      <c r="B35" s="95"/>
      <c r="C35" s="96"/>
      <c r="D35" s="96"/>
      <c r="E35" s="96"/>
      <c r="F35" s="96"/>
      <c r="G35" s="96"/>
      <c r="H35" s="94"/>
      <c r="I35" s="22"/>
      <c r="J35" s="218"/>
      <c r="K35" s="22"/>
    </row>
    <row r="36" spans="1:11" s="24" customFormat="1" ht="15" customHeight="1">
      <c r="A36" s="22"/>
      <c r="B36" s="60" t="s">
        <v>24</v>
      </c>
      <c r="C36" s="90">
        <v>0.46</v>
      </c>
      <c r="D36" s="91" t="s">
        <v>25</v>
      </c>
      <c r="E36" s="139">
        <v>0.43</v>
      </c>
      <c r="F36" s="93" t="s">
        <v>26</v>
      </c>
      <c r="G36" s="90">
        <v>0.44</v>
      </c>
      <c r="H36" s="94"/>
      <c r="I36" s="22"/>
      <c r="J36" s="218"/>
      <c r="K36" s="22"/>
    </row>
    <row r="37" spans="1:11" s="24" customFormat="1" ht="4.9000000000000004" customHeight="1">
      <c r="A37" s="22"/>
      <c r="B37" s="95"/>
      <c r="C37" s="96"/>
      <c r="D37" s="96"/>
      <c r="E37" s="96"/>
      <c r="F37" s="96"/>
      <c r="G37" s="96"/>
      <c r="H37" s="94"/>
      <c r="I37" s="22"/>
      <c r="J37" s="218"/>
      <c r="K37" s="22"/>
    </row>
    <row r="38" spans="1:11" s="24" customFormat="1" ht="15" customHeight="1">
      <c r="A38" s="22"/>
      <c r="B38" s="129" t="s">
        <v>27</v>
      </c>
      <c r="C38" s="131">
        <f>IF((C36&lt;&gt; ""),((D22*G24)*(1/C32))*G22, "")</f>
        <v>313.27960766490241</v>
      </c>
      <c r="D38" s="130" t="s">
        <v>27</v>
      </c>
      <c r="E38" s="132">
        <f>IF((E36&lt;&gt; ""),((D22*G24)*(1/E32))*G22, "")</f>
        <v>31.229930825432504</v>
      </c>
      <c r="F38" s="130" t="s">
        <v>27</v>
      </c>
      <c r="G38" s="131">
        <f>IF((G36&lt;&gt; ""),((D22*G24)*(1/G32))*G22, "")</f>
        <v>312.30432914352525</v>
      </c>
      <c r="H38" s="94"/>
      <c r="I38" s="22"/>
      <c r="J38" s="218"/>
      <c r="K38" s="22"/>
    </row>
    <row r="39" spans="1:11" s="24" customFormat="1" ht="4.9000000000000004" customHeight="1" thickBot="1">
      <c r="A39" s="22"/>
      <c r="B39" s="142"/>
      <c r="C39" s="143"/>
      <c r="D39" s="143"/>
      <c r="E39" s="143"/>
      <c r="F39" s="143"/>
      <c r="G39" s="143"/>
      <c r="H39" s="144"/>
      <c r="I39" s="22"/>
      <c r="J39" s="218"/>
      <c r="K39" s="22"/>
    </row>
    <row r="40" spans="1:11" s="24" customFormat="1" ht="20.45" customHeight="1">
      <c r="A40" s="22"/>
      <c r="B40" s="95"/>
      <c r="C40" s="162" t="s">
        <v>28</v>
      </c>
      <c r="D40" s="162"/>
      <c r="E40" s="162"/>
      <c r="F40" s="162"/>
      <c r="G40" s="162"/>
      <c r="H40" s="94"/>
      <c r="I40" s="22"/>
      <c r="J40" s="218"/>
      <c r="K40" s="22"/>
    </row>
    <row r="41" spans="1:11" s="24" customFormat="1" ht="4.9000000000000004" customHeight="1">
      <c r="A41" s="22"/>
      <c r="B41" s="95"/>
      <c r="C41" s="96"/>
      <c r="D41" s="96"/>
      <c r="E41" s="96"/>
      <c r="F41" s="96"/>
      <c r="G41" s="96"/>
      <c r="H41" s="94"/>
      <c r="I41" s="22"/>
      <c r="J41" s="150"/>
      <c r="K41" s="22"/>
    </row>
    <row r="42" spans="1:11" s="24" customFormat="1" ht="17.45" customHeight="1">
      <c r="A42" s="22"/>
      <c r="B42" s="133" t="s">
        <v>29</v>
      </c>
      <c r="C42" s="134">
        <f>IF((C29&lt;&gt; ""),C38/(C36*100), "")</f>
        <v>6.8104262535848354</v>
      </c>
      <c r="D42" s="135" t="s">
        <v>30</v>
      </c>
      <c r="E42" s="134">
        <f>IF((E29&lt;&gt; ""),E38/(E36*100), "")</f>
        <v>0.72627746105656987</v>
      </c>
      <c r="F42" s="136" t="s">
        <v>31</v>
      </c>
      <c r="G42" s="134">
        <f>IF((G29&lt;&gt; ""),G38/(G36*100), "")</f>
        <v>7.0978256623528466</v>
      </c>
      <c r="H42" s="94"/>
      <c r="I42" s="22"/>
      <c r="J42" s="150"/>
      <c r="K42" s="22"/>
    </row>
    <row r="43" spans="1:11" s="24" customFormat="1" ht="4.9000000000000004" customHeight="1" thickBot="1">
      <c r="A43" s="22"/>
      <c r="B43" s="97"/>
      <c r="C43" s="98"/>
      <c r="D43" s="99"/>
      <c r="E43" s="98"/>
      <c r="F43" s="99"/>
      <c r="G43" s="98"/>
      <c r="H43" s="100"/>
      <c r="I43" s="22"/>
      <c r="J43" s="22"/>
      <c r="K43" s="22"/>
    </row>
    <row r="44" spans="1:11" s="24" customFormat="1" ht="10.15" customHeight="1" thickTop="1">
      <c r="A44" s="22"/>
      <c r="B44" s="22"/>
      <c r="F44" s="101"/>
      <c r="G44" s="101"/>
      <c r="I44" s="22"/>
      <c r="J44" s="22"/>
      <c r="K44" s="22"/>
    </row>
    <row r="45" spans="1:11" s="12" customFormat="1" ht="16.899999999999999" hidden="1">
      <c r="A45" s="16"/>
      <c r="B45" s="18"/>
      <c r="C45" s="18"/>
      <c r="D45" s="18"/>
      <c r="E45" s="18"/>
      <c r="F45" s="19"/>
      <c r="G45" s="19"/>
      <c r="H45" s="18"/>
      <c r="I45" s="16"/>
      <c r="J45" s="18"/>
      <c r="K45" s="11"/>
    </row>
    <row r="46" spans="1:11" s="12" customFormat="1" ht="16.899999999999999" hidden="1">
      <c r="A46" s="16"/>
      <c r="B46" s="18"/>
      <c r="C46" s="18"/>
      <c r="D46" s="18"/>
      <c r="E46" s="18"/>
      <c r="F46" s="19"/>
      <c r="G46" s="19"/>
      <c r="H46" s="18"/>
      <c r="I46" s="16"/>
      <c r="J46" s="18"/>
      <c r="K46" s="11"/>
    </row>
    <row r="47" spans="1:11" s="12" customFormat="1" ht="16.899999999999999" hidden="1">
      <c r="A47" s="16"/>
      <c r="B47" s="18"/>
      <c r="C47" s="18"/>
      <c r="D47" s="18"/>
      <c r="E47" s="18"/>
      <c r="F47" s="19"/>
      <c r="G47" s="19"/>
      <c r="H47" s="18"/>
      <c r="I47" s="16"/>
      <c r="J47" s="18"/>
      <c r="K47" s="11"/>
    </row>
    <row r="48" spans="1:11" s="12" customFormat="1" ht="16.899999999999999" hidden="1">
      <c r="A48" s="16"/>
      <c r="B48" s="18"/>
      <c r="C48" s="18"/>
      <c r="D48" s="18"/>
      <c r="E48" s="18"/>
      <c r="F48" s="19"/>
      <c r="G48" s="19"/>
      <c r="H48" s="18"/>
      <c r="I48" s="16"/>
      <c r="J48" s="18"/>
      <c r="K48" s="11"/>
    </row>
    <row r="49" spans="1:11" s="12" customFormat="1" ht="16.899999999999999" hidden="1">
      <c r="A49" s="16"/>
      <c r="B49" s="18"/>
      <c r="C49" s="18"/>
      <c r="D49" s="18"/>
      <c r="E49" s="18"/>
      <c r="F49" s="19"/>
      <c r="G49" s="19"/>
      <c r="H49" s="18"/>
      <c r="I49" s="16"/>
      <c r="J49" s="18"/>
      <c r="K49" s="11"/>
    </row>
    <row r="50" spans="1:11" s="12" customFormat="1" ht="16.899999999999999" hidden="1">
      <c r="A50" s="16"/>
      <c r="B50" s="18"/>
      <c r="C50" s="18"/>
      <c r="D50" s="18"/>
      <c r="E50" s="18"/>
      <c r="F50" s="19"/>
      <c r="G50" s="19"/>
      <c r="H50" s="18"/>
      <c r="I50" s="16"/>
      <c r="J50" s="18"/>
      <c r="K50" s="11"/>
    </row>
    <row r="51" spans="1:11" s="12" customFormat="1" ht="16.899999999999999" hidden="1">
      <c r="A51" s="16"/>
      <c r="B51" s="18"/>
      <c r="C51" s="18"/>
      <c r="D51" s="18"/>
      <c r="E51" s="18"/>
      <c r="F51" s="19"/>
      <c r="G51" s="19"/>
      <c r="H51" s="18"/>
      <c r="I51" s="16"/>
      <c r="J51" s="18"/>
      <c r="K51" s="11"/>
    </row>
    <row r="52" spans="1:11" s="12" customFormat="1" ht="16.899999999999999" hidden="1">
      <c r="A52" s="16"/>
      <c r="B52" s="18"/>
      <c r="C52" s="18"/>
      <c r="D52" s="18"/>
      <c r="E52" s="18"/>
      <c r="F52" s="19"/>
      <c r="G52" s="19"/>
      <c r="H52" s="18"/>
      <c r="I52" s="16"/>
      <c r="J52" s="18"/>
      <c r="K52" s="11"/>
    </row>
    <row r="53" spans="1:11" s="12" customFormat="1" ht="16.899999999999999" hidden="1">
      <c r="A53" s="16"/>
      <c r="B53" s="18"/>
      <c r="C53" s="18"/>
      <c r="D53" s="18"/>
      <c r="E53" s="18"/>
      <c r="F53" s="19"/>
      <c r="G53" s="19"/>
      <c r="H53" s="18"/>
      <c r="I53" s="16"/>
      <c r="J53" s="18"/>
      <c r="K53" s="11"/>
    </row>
    <row r="54" spans="1:11" s="12" customFormat="1" ht="16.899999999999999" hidden="1">
      <c r="A54" s="16"/>
      <c r="B54" s="18"/>
      <c r="C54" s="18"/>
      <c r="D54" s="18"/>
      <c r="E54" s="18"/>
      <c r="F54" s="19"/>
      <c r="G54" s="19"/>
      <c r="H54" s="18"/>
      <c r="I54" s="16"/>
      <c r="J54" s="18"/>
      <c r="K54" s="11"/>
    </row>
    <row r="55" spans="1:11" s="12" customFormat="1" ht="16.899999999999999" hidden="1">
      <c r="A55" s="16"/>
      <c r="B55" s="18"/>
      <c r="C55" s="18"/>
      <c r="D55" s="18"/>
      <c r="E55" s="18"/>
      <c r="F55" s="19"/>
      <c r="G55" s="19"/>
      <c r="H55" s="18"/>
      <c r="I55" s="16"/>
      <c r="J55" s="18"/>
      <c r="K55" s="11"/>
    </row>
    <row r="56" spans="1:11" s="12" customFormat="1" ht="16.899999999999999" hidden="1">
      <c r="A56" s="16"/>
      <c r="B56" s="18"/>
      <c r="C56" s="18"/>
      <c r="D56" s="18"/>
      <c r="E56" s="18"/>
      <c r="F56" s="19"/>
      <c r="G56" s="19"/>
      <c r="H56" s="18"/>
      <c r="I56" s="16"/>
      <c r="J56" s="18"/>
      <c r="K56" s="11"/>
    </row>
    <row r="57" spans="1:11" s="12" customFormat="1" ht="16.899999999999999" hidden="1">
      <c r="A57" s="16"/>
      <c r="B57" s="18"/>
      <c r="C57" s="18"/>
      <c r="D57" s="18"/>
      <c r="E57" s="18"/>
      <c r="F57" s="19"/>
      <c r="G57" s="19"/>
      <c r="H57" s="18"/>
      <c r="I57" s="16"/>
      <c r="J57" s="18"/>
      <c r="K57" s="11"/>
    </row>
    <row r="58" spans="1:11" s="12" customFormat="1" ht="16.899999999999999" hidden="1">
      <c r="A58" s="16"/>
      <c r="B58" s="18"/>
      <c r="C58" s="18"/>
      <c r="D58" s="18"/>
      <c r="E58" s="18"/>
      <c r="F58" s="19"/>
      <c r="G58" s="19"/>
      <c r="H58" s="18"/>
      <c r="I58" s="16"/>
      <c r="J58" s="18"/>
      <c r="K58" s="11"/>
    </row>
    <row r="59" spans="1:11" s="12" customFormat="1" ht="16.899999999999999" hidden="1">
      <c r="A59" s="16"/>
      <c r="B59" s="18"/>
      <c r="C59" s="18"/>
      <c r="D59" s="18"/>
      <c r="E59" s="18"/>
      <c r="F59" s="19"/>
      <c r="G59" s="19"/>
      <c r="H59" s="18"/>
      <c r="I59" s="16"/>
      <c r="J59" s="18"/>
      <c r="K59" s="11"/>
    </row>
    <row r="60" spans="1:11" s="12" customFormat="1" ht="16.899999999999999" hidden="1">
      <c r="A60" s="16"/>
      <c r="B60" s="18"/>
      <c r="C60" s="18"/>
      <c r="D60" s="18"/>
      <c r="E60" s="18"/>
      <c r="F60" s="19"/>
      <c r="G60" s="19"/>
      <c r="H60" s="18"/>
      <c r="I60" s="16"/>
      <c r="J60" s="18"/>
      <c r="K60" s="11"/>
    </row>
    <row r="61" spans="1:11" s="12" customFormat="1" ht="16.899999999999999" hidden="1">
      <c r="A61" s="16"/>
      <c r="B61" s="18"/>
      <c r="C61" s="18"/>
      <c r="D61" s="18"/>
      <c r="E61" s="18"/>
      <c r="F61" s="19"/>
      <c r="G61" s="19"/>
      <c r="H61" s="18"/>
      <c r="I61" s="16"/>
      <c r="J61" s="18"/>
      <c r="K61" s="11"/>
    </row>
    <row r="62" spans="1:11" s="12" customFormat="1" ht="16.899999999999999" hidden="1">
      <c r="A62" s="16"/>
      <c r="B62" s="18"/>
      <c r="C62" s="18"/>
      <c r="D62" s="18"/>
      <c r="E62" s="18"/>
      <c r="F62" s="19"/>
      <c r="G62" s="19"/>
      <c r="H62" s="18"/>
      <c r="I62" s="16"/>
      <c r="J62" s="18"/>
      <c r="K62" s="11"/>
    </row>
    <row r="63" spans="1:11" s="12" customFormat="1" ht="16.899999999999999" hidden="1">
      <c r="A63" s="16"/>
      <c r="B63" s="18"/>
      <c r="C63" s="18"/>
      <c r="D63" s="18"/>
      <c r="E63" s="18"/>
      <c r="F63" s="19"/>
      <c r="G63" s="19"/>
      <c r="H63" s="18"/>
      <c r="I63" s="16"/>
      <c r="J63" s="18"/>
      <c r="K63" s="11"/>
    </row>
  </sheetData>
  <sheetProtection algorithmName="SHA-512" hashValue="fDlP3THSE6DMx++UyDg7ODdz0YgjDgKjWYSjV+nsdKrH4vmvr1ylAgovZPI1CWl3roaZwFndVq8+ejM5ZJvG9A==" saltValue="xC5Kyt5WEbEJU/kQjemKTg==" spinCount="100000" sheet="1" objects="1" scenarios="1"/>
  <mergeCells count="15">
    <mergeCell ref="C40:G40"/>
    <mergeCell ref="J32:J40"/>
    <mergeCell ref="J2:J3"/>
    <mergeCell ref="C31:G31"/>
    <mergeCell ref="J21:J24"/>
    <mergeCell ref="B2:H3"/>
    <mergeCell ref="G21:H21"/>
    <mergeCell ref="G22:H22"/>
    <mergeCell ref="B24:C24"/>
    <mergeCell ref="E24:F24"/>
    <mergeCell ref="C27:G27"/>
    <mergeCell ref="J7:J12"/>
    <mergeCell ref="D21:E21"/>
    <mergeCell ref="D22:E22"/>
    <mergeCell ref="C34:G34"/>
  </mergeCells>
  <pageMargins left="0.7" right="0.7" top="0.75" bottom="0.75" header="0.3" footer="0.3"/>
  <pageSetup orientation="portrait" horizontalDpi="4294967293"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B8F01333CD4124B9BFB5382DFA26179" ma:contentTypeVersion="24" ma:contentTypeDescription="Create a new document." ma:contentTypeScope="" ma:versionID="87d7f396b5ce9bff3fe94860cc5b61ba">
  <xsd:schema xmlns:xsd="http://www.w3.org/2001/XMLSchema" xmlns:xs="http://www.w3.org/2001/XMLSchema" xmlns:p="http://schemas.microsoft.com/office/2006/metadata/properties" xmlns:ns1="http://schemas.microsoft.com/sharepoint/v3" xmlns:ns2="5e68074a-2bbb-496d-b037-993b7d730cef" xmlns:ns3="87a0e1a5-12e0-44e6-9359-cfbb600e2e50" targetNamespace="http://schemas.microsoft.com/office/2006/metadata/properties" ma:root="true" ma:fieldsID="b72f0913fd27f85c98fc45abdc7828a3" ns1:_="" ns2:_="" ns3:_="">
    <xsd:import namespace="http://schemas.microsoft.com/sharepoint/v3"/>
    <xsd:import namespace="5e68074a-2bbb-496d-b037-993b7d730cef"/>
    <xsd:import namespace="87a0e1a5-12e0-44e6-9359-cfbb600e2e5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LengthInSeconds" minOccurs="0"/>
                <xsd:element ref="ns3:Approved" minOccurs="0"/>
                <xsd:element ref="ns3:ReasonforDisapproval" minOccurs="0"/>
                <xsd:element ref="ns3:Approval" minOccurs="0"/>
                <xsd:element ref="ns3:MediaServiceAutoTags" minOccurs="0"/>
                <xsd:element ref="ns3:MediaServiceOCR" minOccurs="0"/>
                <xsd:element ref="ns3:MediaServiceGenerationTime" minOccurs="0"/>
                <xsd:element ref="ns3:MediaServiceEventHashCode" minOccurs="0"/>
                <xsd:element ref="ns3:lcf76f155ced4ddcb4097134ff3c332f" minOccurs="0"/>
                <xsd:element ref="ns2:TaxCatchAll" minOccurs="0"/>
                <xsd:element ref="ns3:MediaServiceObjectDetectorVersions" minOccurs="0"/>
                <xsd:element ref="ns3:MediaServiceLocation" minOccurs="0"/>
                <xsd:element ref="ns3:MediaServiceSearchProperties" minOccurs="0"/>
                <xsd:element ref="ns3:MediaServiceBillingMetadata"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30" nillable="true" ma:displayName="Unified Compliance Policy Properties" ma:hidden="true" ma:internalName="_ip_UnifiedCompliancePolicyProperties">
      <xsd:simpleType>
        <xsd:restriction base="dms:Note"/>
      </xsd:simpleType>
    </xsd:element>
    <xsd:element name="_ip_UnifiedCompliancePolicyUIAction" ma:index="3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e68074a-2bbb-496d-b037-993b7d730cef"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5" nillable="true" ma:displayName="Taxonomy Catch All Column" ma:hidden="true" ma:list="{b3efb88f-043d-4062-826a-80b8e4db309a}" ma:internalName="TaxCatchAll" ma:showField="CatchAllData" ma:web="5e68074a-2bbb-496d-b037-993b7d730ce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7a0e1a5-12e0-44e6-9359-cfbb600e2e5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Approved" ma:index="16" nillable="true" ma:displayName="Approved" ma:default="0" ma:description="Compliance approval given?" ma:format="Dropdown" ma:internalName="Approved">
      <xsd:simpleType>
        <xsd:restriction base="dms:Boolean"/>
      </xsd:simpleType>
    </xsd:element>
    <xsd:element name="ReasonforDisapproval" ma:index="17" nillable="true" ma:displayName="Reason for Disapproval" ma:format="Dropdown" ma:internalName="ReasonforDisapproval">
      <xsd:simpleType>
        <xsd:restriction base="dms:Note">
          <xsd:maxLength value="255"/>
        </xsd:restriction>
      </xsd:simpleType>
    </xsd:element>
    <xsd:element name="Approval" ma:index="18" nillable="true" ma:displayName="Approval" ma:default="0" ma:format="Dropdown" ma:internalName="Approval">
      <xsd:simpleType>
        <xsd:restriction base="dms:Boolean"/>
      </xsd:simpleType>
    </xsd:element>
    <xsd:element name="MediaServiceAutoTags" ma:index="19" nillable="true" ma:displayName="Tags" ma:internalName="MediaServiceAutoTag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22db8e74-b706-4cf6-a76d-ce12d4d3abb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hidden="true" ma:indexed="true" ma:internalName="MediaServiceObjectDetectorVersions" ma:readOnly="true">
      <xsd:simpleType>
        <xsd:restriction base="dms:Text"/>
      </xsd:simpleType>
    </xsd:element>
    <xsd:element name="MediaServiceLocation" ma:index="27" nillable="true" ma:displayName="Location" ma:indexed="true" ma:internalName="MediaServiceLocation"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element name="MediaServiceBillingMetadata" ma:index="29"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5e68074a-2bbb-496d-b037-993b7d730cef" xsi:nil="true"/>
    <_ip_UnifiedCompliancePolicyUIAction xmlns="http://schemas.microsoft.com/sharepoint/v3" xsi:nil="true"/>
    <Approval xmlns="87a0e1a5-12e0-44e6-9359-cfbb600e2e50">false</Approval>
    <_ip_UnifiedCompliancePolicyProperties xmlns="http://schemas.microsoft.com/sharepoint/v3" xsi:nil="true"/>
    <lcf76f155ced4ddcb4097134ff3c332f xmlns="87a0e1a5-12e0-44e6-9359-cfbb600e2e50">
      <Terms xmlns="http://schemas.microsoft.com/office/infopath/2007/PartnerControls"/>
    </lcf76f155ced4ddcb4097134ff3c332f>
    <ReasonforDisapproval xmlns="87a0e1a5-12e0-44e6-9359-cfbb600e2e50" xsi:nil="true"/>
    <Approved xmlns="87a0e1a5-12e0-44e6-9359-cfbb600e2e50">false</Approved>
  </documentManagement>
</p:properties>
</file>

<file path=customXml/itemProps1.xml><?xml version="1.0" encoding="utf-8"?>
<ds:datastoreItem xmlns:ds="http://schemas.openxmlformats.org/officeDocument/2006/customXml" ds:itemID="{8A449E47-8EC7-47EF-83A1-59EBCC05FD9D}"/>
</file>

<file path=customXml/itemProps2.xml><?xml version="1.0" encoding="utf-8"?>
<ds:datastoreItem xmlns:ds="http://schemas.openxmlformats.org/officeDocument/2006/customXml" ds:itemID="{5685F868-2335-428F-886D-82280C1EC6AF}"/>
</file>

<file path=customXml/itemProps3.xml><?xml version="1.0" encoding="utf-8"?>
<ds:datastoreItem xmlns:ds="http://schemas.openxmlformats.org/officeDocument/2006/customXml" ds:itemID="{FE8B74BD-69E6-42FC-8F82-05BB74A5625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Brandon Wendell</dc:creator>
  <cp:keywords/>
  <dc:description/>
  <cp:lastModifiedBy/>
  <cp:revision/>
  <dcterms:created xsi:type="dcterms:W3CDTF">2018-06-08T00:44:53Z</dcterms:created>
  <dcterms:modified xsi:type="dcterms:W3CDTF">2025-11-05T17:36:49Z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0x0101008B8F01333CD4124B9BFB5382DFA26179</vt:lpwstr>
  </property>
  <property fmtid="{D5CDD505-2E9C-101B-9397-08002B2CF9AE}" pid="3" name="MediaServiceImageTags">
    <vt:lpwstr/>
  </property>
</Properties>
</file>